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<sst xmlns="http://schemas.openxmlformats.org/spreadsheetml/2006/main" count="316" uniqueCount="167">
  <si>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</si>
  <si>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</si>
  <si>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детский сад № 1"Красная шапочка"</t>
  </si>
  <si>
    <t>(наименование должности лица, утверждающего документ)</t>
  </si>
  <si>
    <t>О.В.Митряшева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</si>
  <si>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</si>
  <si>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</si>
  <si>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</si>
  <si>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</si>
  <si>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</si>
  <si>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</si>
  <si>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</si>
  <si>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</si>
  <si>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</si>
  <si>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</si>
  <si>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№ 1 "Красная шапочка"</t>
  </si>
  <si>
    <t>по ОКПО</t>
  </si>
  <si>
    <t>49695746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</si>
  <si>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</si>
  <si>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043Щ6097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</si>
  <si>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</si>
  <si>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</si>
  <si>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</si>
  <si>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</si>
  <si>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</si>
  <si>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</si>
  <si>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</si>
  <si>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</si>
  <si>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</si>
  <si>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</si>
  <si>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</si>
  <si>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Комсомольская ул, дом № 128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</si>
  <si>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</si>
  <si>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</si>
  <si>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</si>
  <si>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1.1 1.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</si>
  <si>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учреждения (подразделения):</t>
  </si>
  <si>
    <t>2.1 Дошкольное образование (предшествующее начальному общему образованию).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</si>
  <si>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</si>
  <si>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3.1 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</si>
  <si>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</si>
  <si>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</si>
  <si>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</si>
  <si>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</si>
  <si>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</si>
  <si>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</si>
  <si>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</si>
  <si>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</si>
  <si>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</si>
  <si>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</si>
  <si>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</si>
  <si>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</si>
  <si>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</si>
  <si>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2018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</si>
  <si>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</si>
  <si>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</si>
  <si>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</si>
  <si>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</si>
  <si>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</si>
  <si>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</si>
  <si>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</si>
  <si>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</si>
  <si>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</si>
  <si>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</si>
  <si>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</si>
  <si>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</si>
  <si>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</si>
  <si>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</si>
  <si>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</si>
  <si>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</si>
  <si>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</si>
  <si>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</si>
  <si>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&lt; Для добавления строк выделите данную область и нажмите кнопку «Добавить строку». &gt;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</si>
  <si>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</si>
  <si>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</si>
  <si>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</si>
  <si>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</si>
  <si>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</si>
  <si>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</si>
  <si>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</si>
  <si>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</si>
  <si>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</si>
  <si>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</si>
  <si>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</si>
  <si>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</si>
  <si>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</si>
  <si>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</si>
  <si>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</si>
  <si>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</si>
  <si>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</si>
  <si>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</si>
  <si>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</si>
  <si>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</si>
  <si>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</si>
  <si>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</si>
  <si>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</si>
  <si>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</si>
  <si>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</si>
  <si>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</si>
  <si>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</si>
  <si>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</si>
  <si>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</si>
  <si>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</si>
  <si>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</si>
  <si>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</si>
  <si>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</si>
  <si>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</si>
  <si>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</si>
  <si>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</si>
  <si>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</si>
  <si>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 xml:space="preserve">расходы на выплаты персоналу 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</si>
  <si>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</si>
  <si>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</si>
  <si>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</si>
  <si>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</si>
  <si>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</si>
  <si>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</si>
  <si>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расходы на уплату налогов, сборов и иных платежей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</si>
  <si>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</si>
  <si>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</si>
  <si>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</si>
  <si>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</si>
  <si>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на  2020 г.</t>
  </si>
  <si>
    <t>выплаты персоналу всего</t>
  </si>
  <si>
    <t>прочие расходы (кроме расходов на закупку товаров, работ, услуг)</t>
  </si>
  <si>
    <t>250</t>
  </si>
  <si>
    <t>852</t>
  </si>
  <si>
    <t>на  2021 г.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</si>
  <si>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</si>
  <si>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</si>
  <si>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</si>
  <si>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</si>
  <si>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</si>
  <si>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</si>
  <si>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</si>
  <si>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</si>
  <si>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</si>
  <si>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</si>
  <si>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</si>
  <si>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</si>
  <si>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</si>
  <si>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</si>
  <si>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</si>
  <si>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2019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</si>
  <si>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</si>
  <si>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</si>
  <si>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</si>
  <si>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</si>
  <si>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</si>
  <si>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</si>
  <si>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</si>
  <si>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</si>
  <si>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 детский сад  № 1"Красная шапочка"</t>
  </si>
  <si>
    <t>МКУ "ЦБ Курагинского района"</t>
  </si>
  <si>
    <t>Исполнитель</t>
  </si>
  <si>
    <t>тел.</t>
  </si>
  <si>
    <t>И.В. Макшанцева</t>
  </si>
  <si>
    <t>Главный бухгалтер учреждения</t>
  </si>
  <si>
    <t>М.Н. Вагнер</t>
  </si>
  <si>
    <t>октября</t>
  </si>
  <si>
    <t>на  «07» октября 2019 г.</t>
  </si>
  <si>
    <t>иные субсидии, предоставленные из бюджета</t>
  </si>
  <si>
    <t>О.В. Митряшева</t>
  </si>
  <si>
    <t>Директор</t>
  </si>
  <si>
    <t>Р.В. Михайлов</t>
  </si>
  <si>
    <t>07 октября 2019 г.</t>
  </si>
  <si>
    <t>2-43-93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</si>
</sst>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[=0]\-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left" wrapText="1" indent="1"/>
    </xf>
    <xf numFmtId="0" fontId="0" fillId="33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73" fontId="0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0" xfId="0" applyNumberForma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center" vertical="center"/>
    </xf>
    <xf numFmtId="14" fontId="2" fillId="33" borderId="15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/>
    </xf>
    <xf numFmtId="1" fontId="2" fillId="33" borderId="16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top" wrapText="1" indent="2"/>
    </xf>
    <xf numFmtId="173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 indent="2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1"/>
    </xf>
    <xf numFmtId="174" fontId="2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wrapText="1" indent="1"/>
    </xf>
    <xf numFmtId="0" fontId="0" fillId="33" borderId="12" xfId="0" applyNumberFormat="1" applyFont="1" applyFill="1" applyBorder="1" applyAlignment="1">
      <alignment horizontal="left" wrapText="1" indent="1"/>
    </xf>
    <xf numFmtId="0" fontId="5" fillId="33" borderId="0" xfId="0" applyNumberFormat="1" applyFont="1" applyFill="1" applyBorder="1" applyAlignment="1">
      <alignment horizontal="center" vertical="center" wrapText="1"/>
    </xf>
    <xf numFmtId="175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2"/>
    </xf>
    <xf numFmtId="0" fontId="2" fillId="33" borderId="17" xfId="0" applyNumberFormat="1" applyFont="1" applyFill="1" applyBorder="1" applyAlignment="1">
      <alignment horizontal="center" vertical="top" wrapText="1"/>
    </xf>
    <xf numFmtId="1" fontId="0" fillId="33" borderId="17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8" xfId="0" applyNumberFormat="1" applyFont="1" applyFill="1" applyBorder="1" applyAlignment="1">
      <alignment horizontal="left" wrapText="1" indent="2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19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view="pageBreakPreview" zoomScale="95" zoomScaleSheetLayoutView="95" workbookViewId="0" topLeftCell="A184">
      <selection activeCell="F210" sqref="F210:AP210"/>
    </sheetView>
  </sheetViews>
  <sheetFormatPr defaultColWidth="10.6601562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12.75" customHeight="1" hidden="1">
      <c r="CO1" s="35" t="s">
        <v>0</v>
      </c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3" customFormat="1" ht="4.5" customHeight="1">
      <c r="DX2" s="4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7" t="s">
        <v>1</v>
      </c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</row>
    <row r="4" spans="1:17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8" t="s">
        <v>2</v>
      </c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</row>
    <row r="5" spans="1:17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9" t="s">
        <v>3</v>
      </c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</row>
    <row r="6" spans="57:256" s="3" customFormat="1" ht="12.75"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T6" s="38" t="s">
        <v>4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3" customFormat="1" ht="11.25"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X7" s="40" t="s">
        <v>5</v>
      </c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T7" s="40" t="s">
        <v>6</v>
      </c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5" customFormat="1" ht="12" customHeight="1">
      <c r="BL8" s="43"/>
      <c r="BM8" s="43"/>
      <c r="BN8" s="43"/>
      <c r="BO8" s="43"/>
      <c r="BP8" s="43"/>
      <c r="BQ8" s="43"/>
      <c r="BR8" s="43"/>
      <c r="BS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EE8" s="44" t="s">
        <v>7</v>
      </c>
      <c r="EF8" s="44"/>
      <c r="EG8" s="41">
        <v>7</v>
      </c>
      <c r="EH8" s="41"/>
      <c r="EI8" s="41"/>
      <c r="EJ8" s="41"/>
      <c r="EK8" s="44" t="s">
        <v>7</v>
      </c>
      <c r="EL8" s="44"/>
      <c r="EM8" s="6"/>
      <c r="EN8" s="41" t="s">
        <v>159</v>
      </c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2">
        <v>20</v>
      </c>
      <c r="FG8" s="42"/>
      <c r="FH8" s="42"/>
      <c r="FI8" s="42"/>
      <c r="FJ8" s="41">
        <v>19</v>
      </c>
      <c r="FK8" s="41"/>
      <c r="FL8" s="41"/>
      <c r="FM8" s="41"/>
      <c r="FN8" s="44" t="s">
        <v>8</v>
      </c>
      <c r="FO8" s="44"/>
      <c r="FP8" s="44"/>
      <c r="FQ8" s="44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>
      <c r="A9" s="45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">
      <c r="A10" s="45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9" customFormat="1" ht="12.75"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FH11" s="46" t="s">
        <v>11</v>
      </c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3"/>
      <c r="BU12" s="3"/>
      <c r="BV12" s="3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9"/>
      <c r="EN12" s="9"/>
      <c r="EO12" s="9"/>
      <c r="EP12" s="47" t="s">
        <v>12</v>
      </c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9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</row>
    <row r="13" spans="1:256" s="3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CH13" s="36"/>
      <c r="CI13" s="36"/>
      <c r="CJ13" s="36"/>
      <c r="CK13" s="36"/>
      <c r="CL13" s="36"/>
      <c r="CM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47" t="s">
        <v>13</v>
      </c>
      <c r="FB13" s="47"/>
      <c r="FC13" s="47"/>
      <c r="FD13" s="47"/>
      <c r="FE13" s="47"/>
      <c r="FF13" s="47"/>
      <c r="FG13" s="9"/>
      <c r="FH13" s="49">
        <v>43745</v>
      </c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0" customFormat="1" ht="12.75" customHeight="1">
      <c r="A14" s="43" t="s">
        <v>14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5"/>
      <c r="AN14" s="50" t="s">
        <v>15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9"/>
      <c r="EN14" s="9"/>
      <c r="EO14" s="9"/>
      <c r="EP14" s="9"/>
      <c r="EQ14" s="9"/>
      <c r="ER14" s="9"/>
      <c r="ES14" s="9"/>
      <c r="ET14" s="9"/>
      <c r="EU14" s="9"/>
      <c r="EV14" s="47" t="s">
        <v>16</v>
      </c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9"/>
      <c r="FH14" s="51" t="s">
        <v>17</v>
      </c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0" customFormat="1" ht="34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5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3"/>
      <c r="DR15" s="52" t="s">
        <v>18</v>
      </c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9"/>
      <c r="FH15" s="51" t="s">
        <v>19</v>
      </c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0" customFormat="1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5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9"/>
      <c r="EN16" s="9"/>
      <c r="EO16" s="9"/>
      <c r="EP16" s="9"/>
      <c r="EQ16" s="9"/>
      <c r="ER16" s="9"/>
      <c r="ES16" s="9"/>
      <c r="ET16" s="9"/>
      <c r="EU16" s="9"/>
      <c r="EV16" s="53" t="s">
        <v>20</v>
      </c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9"/>
      <c r="FH16" s="51" t="s">
        <v>21</v>
      </c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5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9"/>
      <c r="EN17" s="9"/>
      <c r="EO17" s="9"/>
      <c r="EP17" s="9"/>
      <c r="EQ17" s="9"/>
      <c r="ER17" s="9"/>
      <c r="ES17" s="9"/>
      <c r="ET17" s="9"/>
      <c r="EU17" s="9"/>
      <c r="EV17" s="53" t="s">
        <v>22</v>
      </c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9"/>
      <c r="FH17" s="51" t="s">
        <v>23</v>
      </c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4" t="s">
        <v>25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9"/>
      <c r="BA18" s="9"/>
      <c r="BB18" s="9"/>
      <c r="BC18" s="9"/>
      <c r="BD18" s="3"/>
      <c r="BE18" s="3"/>
      <c r="BF18" s="3"/>
      <c r="BG18" s="3"/>
      <c r="BH18" s="3"/>
      <c r="BI18" s="3"/>
      <c r="BJ18" s="3"/>
      <c r="BK18" s="3"/>
      <c r="BL18" s="9"/>
      <c r="BM18" s="9"/>
      <c r="BN18" s="9"/>
      <c r="BO18" s="9"/>
      <c r="BP18" s="9"/>
      <c r="BQ18" s="9"/>
      <c r="BR18" s="9"/>
      <c r="BS18" s="9"/>
      <c r="BT18" s="3"/>
      <c r="BU18" s="3"/>
      <c r="BV18" s="3"/>
      <c r="BW18" s="3"/>
      <c r="BX18" s="3"/>
      <c r="BY18" s="3"/>
      <c r="BZ18" s="3"/>
      <c r="CA18" s="3"/>
      <c r="CB18" s="3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9"/>
      <c r="EN18" s="9"/>
      <c r="EO18" s="9"/>
      <c r="EP18" s="9"/>
      <c r="EQ18" s="9"/>
      <c r="ER18" s="9"/>
      <c r="ES18" s="9"/>
      <c r="ET18" s="9"/>
      <c r="EU18" s="9"/>
      <c r="EV18" s="47" t="s">
        <v>26</v>
      </c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9"/>
      <c r="FH18" s="55">
        <v>383</v>
      </c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</row>
    <row r="19" spans="1:256" s="3" customFormat="1" ht="6.75" customHeight="1">
      <c r="A19" s="9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1.25" customHeight="1">
      <c r="A20" s="5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0" t="s">
        <v>28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0" customFormat="1" ht="12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0" customFormat="1" ht="11.25" customHeight="1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0" t="s">
        <v>31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0" customFormat="1" ht="12">
      <c r="A23" s="5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9" customFormat="1" ht="6.75" customHeight="1"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12.75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2" customFormat="1" ht="12.75" customHeight="1">
      <c r="A26" s="57" t="s">
        <v>34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3" customFormat="1" ht="10.5" customHeight="1">
      <c r="A27" s="58" t="s">
        <v>35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3" customFormat="1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3" customFormat="1" ht="62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23" s="1" customFormat="1" ht="3.75" customHeight="1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79" ht="12.75" customHeight="1">
      <c r="A31" s="57" t="s">
        <v>36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</row>
    <row r="32" spans="1:256" s="13" customFormat="1" ht="11.25" customHeight="1">
      <c r="A32" s="58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3" customFormat="1" ht="11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3" customFormat="1" ht="11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23" s="1" customFormat="1" ht="3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79" ht="24.75" customHeight="1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</row>
    <row r="37" spans="1:256" s="13" customFormat="1" ht="10.5" customHeight="1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3" customFormat="1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3" customFormat="1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>
      <c r="A41" s="56" t="s">
        <v>40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pans="1:123" s="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ht="1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 t="s">
        <v>42</v>
      </c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79" ht="12" customHeight="1">
      <c r="A44" s="60" t="s">
        <v>43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1">
        <v>7764957.34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</row>
    <row r="45" spans="1:179" ht="35.25" customHeight="1">
      <c r="A45" s="62" t="s">
        <v>44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</row>
    <row r="46" spans="1:179" ht="23.25" customHeight="1">
      <c r="A46" s="62" t="s">
        <v>45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3">
        <v>0</v>
      </c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</row>
    <row r="47" spans="1:179" ht="23.25" customHeight="1">
      <c r="A47" s="62" t="s">
        <v>46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3">
        <v>0</v>
      </c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</row>
    <row r="48" spans="1:179" ht="12" customHeight="1">
      <c r="A48" s="60" t="s">
        <v>47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1">
        <v>1525770.09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</row>
    <row r="49" spans="1:179" ht="24" customHeight="1">
      <c r="A49" s="62" t="s">
        <v>48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1">
        <v>578337.83</v>
      </c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</row>
    <row r="50" spans="1:123" s="1" customFormat="1" ht="6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>
      <c r="A51" s="56" t="s">
        <v>49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 ht="12.75">
      <c r="A52" s="64" t="s">
        <v>50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</row>
    <row r="53" spans="1:256" s="13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3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3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23" s="1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15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s="1" customFormat="1" ht="12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65" t="s">
        <v>51</v>
      </c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1:123" ht="12.75">
      <c r="A58" s="56" t="s">
        <v>52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3"/>
      <c r="AJ59" s="3"/>
      <c r="AK59" s="3"/>
      <c r="AL59" s="3"/>
      <c r="AM59" s="3"/>
      <c r="AN59" s="3"/>
      <c r="AO59" s="3"/>
      <c r="AP59" s="3"/>
      <c r="AQ59" s="3"/>
      <c r="AR59" s="66" t="s">
        <v>53</v>
      </c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</row>
    <row r="60" spans="1:123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"/>
      <c r="AJ60" s="3"/>
      <c r="AK60" s="3"/>
      <c r="AL60" s="3"/>
      <c r="AM60" s="3"/>
      <c r="AN60" s="3"/>
      <c r="AO60" s="3"/>
      <c r="AP60" s="3"/>
      <c r="AQ60" s="3"/>
      <c r="AR60" s="39" t="s">
        <v>54</v>
      </c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s="1" customFormat="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79" ht="24" customHeight="1">
      <c r="A62" s="67" t="s">
        <v>55</v>
      </c>
      <c r="B62" s="67"/>
      <c r="C62" s="67"/>
      <c r="D62" s="67"/>
      <c r="E62" s="67"/>
      <c r="F62" s="67"/>
      <c r="G62" s="59" t="s">
        <v>41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 t="s">
        <v>56</v>
      </c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1:123" ht="12">
      <c r="A63" s="68">
        <v>1</v>
      </c>
      <c r="B63" s="68"/>
      <c r="C63" s="68"/>
      <c r="D63" s="68"/>
      <c r="E63" s="68"/>
      <c r="F63" s="68"/>
      <c r="G63" s="68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>
        <v>3</v>
      </c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</row>
    <row r="64" spans="1:179" ht="12" customHeight="1">
      <c r="A64" s="69" t="s">
        <v>57</v>
      </c>
      <c r="B64" s="69"/>
      <c r="C64" s="69"/>
      <c r="D64" s="69"/>
      <c r="E64" s="69"/>
      <c r="F64" s="69"/>
      <c r="G64" s="70" t="s">
        <v>58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61">
        <v>9896.13</v>
      </c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1:123" s="2" customFormat="1" ht="24" customHeight="1">
      <c r="A65" s="69" t="s">
        <v>59</v>
      </c>
      <c r="B65" s="69"/>
      <c r="C65" s="69"/>
      <c r="D65" s="69"/>
      <c r="E65" s="69"/>
      <c r="F65" s="69"/>
      <c r="G65" s="71" t="s">
        <v>60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61">
        <v>7764.96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</row>
    <row r="66" spans="1:123" s="2" customFormat="1" ht="24" customHeight="1">
      <c r="A66" s="69" t="s">
        <v>61</v>
      </c>
      <c r="B66" s="69"/>
      <c r="C66" s="69"/>
      <c r="D66" s="69"/>
      <c r="E66" s="69"/>
      <c r="F66" s="69"/>
      <c r="G66" s="72" t="s">
        <v>62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61">
        <v>4213.71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</row>
    <row r="67" spans="1:123" s="2" customFormat="1" ht="12" customHeight="1">
      <c r="A67" s="69" t="s">
        <v>63</v>
      </c>
      <c r="B67" s="69"/>
      <c r="C67" s="69"/>
      <c r="D67" s="69"/>
      <c r="E67" s="69"/>
      <c r="F67" s="69"/>
      <c r="G67" s="73" t="s">
        <v>64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4">
        <v>578.34</v>
      </c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</row>
    <row r="68" spans="1:123" s="2" customFormat="1" ht="24" customHeight="1">
      <c r="A68" s="69" t="s">
        <v>65</v>
      </c>
      <c r="B68" s="69"/>
      <c r="C68" s="69"/>
      <c r="D68" s="69"/>
      <c r="E68" s="69"/>
      <c r="F68" s="69"/>
      <c r="G68" s="72" t="s">
        <v>62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4">
        <v>15.89</v>
      </c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</row>
    <row r="69" spans="1:123" s="2" customFormat="1" ht="12" customHeight="1">
      <c r="A69" s="69" t="s">
        <v>66</v>
      </c>
      <c r="B69" s="69"/>
      <c r="C69" s="69"/>
      <c r="D69" s="69"/>
      <c r="E69" s="69"/>
      <c r="F69" s="69"/>
      <c r="G69" s="70" t="s">
        <v>67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4">
        <v>25.86</v>
      </c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</row>
    <row r="70" spans="1:123" s="2" customFormat="1" ht="24" customHeight="1">
      <c r="A70" s="69" t="s">
        <v>68</v>
      </c>
      <c r="B70" s="69"/>
      <c r="C70" s="69"/>
      <c r="D70" s="69"/>
      <c r="E70" s="69"/>
      <c r="F70" s="69"/>
      <c r="G70" s="71" t="s">
        <v>69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63">
        <v>118.61</v>
      </c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s="2" customFormat="1" ht="24" customHeight="1">
      <c r="A71" s="69" t="s">
        <v>70</v>
      </c>
      <c r="B71" s="69"/>
      <c r="C71" s="69"/>
      <c r="D71" s="69"/>
      <c r="E71" s="69"/>
      <c r="F71" s="69"/>
      <c r="G71" s="72" t="s">
        <v>71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63">
        <v>118.61</v>
      </c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s="2" customFormat="1" ht="12.75" customHeight="1" hidden="1" outlineLevel="1">
      <c r="A72" s="75"/>
      <c r="B72" s="75"/>
      <c r="C72" s="75"/>
      <c r="D72" s="75"/>
      <c r="E72" s="75"/>
      <c r="F72" s="75"/>
      <c r="G72" s="76" t="s">
        <v>72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s="2" customFormat="1" ht="12" customHeight="1" collapsed="1">
      <c r="A73" s="69" t="s">
        <v>73</v>
      </c>
      <c r="B73" s="69"/>
      <c r="C73" s="69"/>
      <c r="D73" s="69"/>
      <c r="E73" s="69"/>
      <c r="F73" s="69"/>
      <c r="G73" s="72" t="s">
        <v>74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63">
        <v>0</v>
      </c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s="2" customFormat="1" ht="12.75" customHeight="1">
      <c r="A74" s="69" t="s">
        <v>75</v>
      </c>
      <c r="B74" s="69"/>
      <c r="C74" s="69"/>
      <c r="D74" s="69"/>
      <c r="E74" s="69"/>
      <c r="F74" s="69"/>
      <c r="G74" s="71" t="s">
        <v>76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63">
        <v>0</v>
      </c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</row>
    <row r="75" spans="1:123" s="2" customFormat="1" ht="12.75" customHeight="1">
      <c r="A75" s="69" t="s">
        <v>77</v>
      </c>
      <c r="B75" s="69"/>
      <c r="C75" s="69"/>
      <c r="D75" s="69"/>
      <c r="E75" s="69"/>
      <c r="F75" s="69"/>
      <c r="G75" s="71" t="s">
        <v>78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4">
        <v>-92.75</v>
      </c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</row>
    <row r="76" spans="1:123" s="2" customFormat="1" ht="12" customHeight="1">
      <c r="A76" s="69" t="s">
        <v>79</v>
      </c>
      <c r="B76" s="69"/>
      <c r="C76" s="69"/>
      <c r="D76" s="69"/>
      <c r="E76" s="69"/>
      <c r="F76" s="69"/>
      <c r="G76" s="71" t="s">
        <v>80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</row>
    <row r="77" spans="1:123" s="2" customFormat="1" ht="12" customHeight="1">
      <c r="A77" s="69" t="s">
        <v>81</v>
      </c>
      <c r="B77" s="69"/>
      <c r="C77" s="69"/>
      <c r="D77" s="69"/>
      <c r="E77" s="69"/>
      <c r="F77" s="69"/>
      <c r="G77" s="70" t="s">
        <v>82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4">
        <v>430.62</v>
      </c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</row>
    <row r="78" spans="1:123" s="2" customFormat="1" ht="24" customHeight="1">
      <c r="A78" s="69" t="s">
        <v>83</v>
      </c>
      <c r="B78" s="69"/>
      <c r="C78" s="69"/>
      <c r="D78" s="69"/>
      <c r="E78" s="69"/>
      <c r="F78" s="69"/>
      <c r="G78" s="71" t="s">
        <v>84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63">
        <v>0</v>
      </c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s="2" customFormat="1" ht="12" customHeight="1">
      <c r="A79" s="69" t="s">
        <v>85</v>
      </c>
      <c r="B79" s="69"/>
      <c r="C79" s="69"/>
      <c r="D79" s="69"/>
      <c r="E79" s="69"/>
      <c r="F79" s="69"/>
      <c r="G79" s="71" t="s">
        <v>86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4">
        <v>430.62</v>
      </c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</row>
    <row r="80" spans="1:123" s="2" customFormat="1" ht="24.75" customHeight="1">
      <c r="A80" s="69" t="s">
        <v>87</v>
      </c>
      <c r="B80" s="69"/>
      <c r="C80" s="69"/>
      <c r="D80" s="69"/>
      <c r="E80" s="69"/>
      <c r="F80" s="69"/>
      <c r="G80" s="72" t="s">
        <v>88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</row>
    <row r="81" spans="1:1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1" customFormat="1" ht="12" customHeight="1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65" t="s">
        <v>89</v>
      </c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</row>
    <row r="83" spans="1:123" ht="12.75">
      <c r="A83" s="56" t="s">
        <v>90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</row>
    <row r="84" spans="1:12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3"/>
      <c r="AJ84" s="3"/>
      <c r="AK84" s="3"/>
      <c r="AL84" s="3"/>
      <c r="AM84" s="3"/>
      <c r="AN84" s="3"/>
      <c r="AO84" s="3"/>
      <c r="AP84" s="3"/>
      <c r="AQ84" s="3"/>
      <c r="AR84" s="66" t="s">
        <v>160</v>
      </c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1" customFormat="1" ht="6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256" s="18" customFormat="1" ht="12" customHeight="1">
      <c r="A86" s="77" t="s">
        <v>41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 t="s">
        <v>91</v>
      </c>
      <c r="V86" s="77"/>
      <c r="W86" s="77"/>
      <c r="X86" s="77"/>
      <c r="Y86" s="77"/>
      <c r="Z86" s="77"/>
      <c r="AA86" s="77"/>
      <c r="AB86" s="77" t="s">
        <v>92</v>
      </c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 t="s">
        <v>93</v>
      </c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8" customFormat="1" ht="12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 t="s">
        <v>94</v>
      </c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 t="s">
        <v>95</v>
      </c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8" customFormat="1" ht="79.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 t="s">
        <v>96</v>
      </c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 t="s">
        <v>97</v>
      </c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 t="s">
        <v>98</v>
      </c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 t="s">
        <v>99</v>
      </c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 t="s">
        <v>100</v>
      </c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 t="s">
        <v>101</v>
      </c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8" customFormat="1" ht="79.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 t="s">
        <v>94</v>
      </c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 t="s">
        <v>102</v>
      </c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0" customFormat="1" ht="11.25">
      <c r="A90" s="78">
        <v>1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>
        <v>2</v>
      </c>
      <c r="V90" s="78"/>
      <c r="W90" s="78"/>
      <c r="X90" s="78"/>
      <c r="Y90" s="78"/>
      <c r="Z90" s="78"/>
      <c r="AA90" s="78"/>
      <c r="AB90" s="78">
        <v>3</v>
      </c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>
        <v>4</v>
      </c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>
        <v>5</v>
      </c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9" t="s">
        <v>103</v>
      </c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8">
        <v>6</v>
      </c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>
        <v>7</v>
      </c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>
        <v>8</v>
      </c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>
        <v>9</v>
      </c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>
        <v>10</v>
      </c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2" customFormat="1" ht="21.75" customHeight="1">
      <c r="A91" s="80" t="s">
        <v>104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78">
        <v>100</v>
      </c>
      <c r="V91" s="78"/>
      <c r="W91" s="78"/>
      <c r="X91" s="78"/>
      <c r="Y91" s="78"/>
      <c r="Z91" s="78"/>
      <c r="AA91" s="78"/>
      <c r="AB91" s="79" t="s">
        <v>105</v>
      </c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81">
        <f>BI91+EP91+CQ91</f>
        <v>21237653</v>
      </c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>
        <f>BI92</f>
        <v>19878498</v>
      </c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2">
        <v>0</v>
      </c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1">
        <f>CQ92+CQ93</f>
        <v>214155</v>
      </c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2">
        <v>0</v>
      </c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>
        <v>0</v>
      </c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1">
        <f>EP92</f>
        <v>1145000</v>
      </c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2">
        <v>0</v>
      </c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2" customFormat="1" ht="21.75" customHeight="1" outlineLevel="1">
      <c r="A92" s="83" t="s">
        <v>106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79" t="s">
        <v>107</v>
      </c>
      <c r="V92" s="79"/>
      <c r="W92" s="79"/>
      <c r="X92" s="79"/>
      <c r="Y92" s="79"/>
      <c r="Z92" s="79"/>
      <c r="AA92" s="79"/>
      <c r="AB92" s="79" t="s">
        <v>108</v>
      </c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81">
        <f>BI92+EP92</f>
        <v>21023498</v>
      </c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>
        <v>19878498</v>
      </c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2">
        <v>0</v>
      </c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1">
        <v>0</v>
      </c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2">
        <v>0</v>
      </c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>
        <v>0</v>
      </c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1">
        <v>1145000</v>
      </c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2">
        <v>0</v>
      </c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1" customFormat="1" ht="34.5" customHeight="1" outlineLevel="1">
      <c r="A93" s="83" t="s">
        <v>161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9">
        <v>150</v>
      </c>
      <c r="V93" s="79"/>
      <c r="W93" s="79"/>
      <c r="X93" s="79"/>
      <c r="Y93" s="79"/>
      <c r="Z93" s="79"/>
      <c r="AA93" s="79"/>
      <c r="AB93" s="79">
        <v>180</v>
      </c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81">
        <f>CQ93</f>
        <v>214155</v>
      </c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>
        <v>0</v>
      </c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>
        <v>214155</v>
      </c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>
        <v>0</v>
      </c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2" customFormat="1" ht="21.75" customHeight="1">
      <c r="A94" s="80" t="s">
        <v>109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78">
        <v>200</v>
      </c>
      <c r="V94" s="78"/>
      <c r="W94" s="78"/>
      <c r="X94" s="78"/>
      <c r="Y94" s="78"/>
      <c r="Z94" s="78"/>
      <c r="AA94" s="78"/>
      <c r="AB94" s="79" t="s">
        <v>105</v>
      </c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81">
        <f>AP95+AP96+AP98+AP99+AP97+AP106+AP107</f>
        <v>21356267.979999997</v>
      </c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>
        <f>BI95+BI96+BI98+BI99+BI97+BI106+BI107</f>
        <v>19997112.979999997</v>
      </c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2">
        <v>0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1">
        <f>CQ95+CQ96+CQ97+CQ98+CQ99+CQ106+CQ107</f>
        <v>214155</v>
      </c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2">
        <v>0</v>
      </c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>
        <v>0</v>
      </c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1">
        <f>EP98+EP95+EP96+EP97+EP99+EP106+EP107</f>
        <v>1145000</v>
      </c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2">
        <v>0</v>
      </c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 ht="21.75" customHeight="1" outlineLevel="1">
      <c r="A95" s="83" t="s">
        <v>110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79" t="s">
        <v>111</v>
      </c>
      <c r="V95" s="79"/>
      <c r="W95" s="79"/>
      <c r="X95" s="79"/>
      <c r="Y95" s="79"/>
      <c r="Z95" s="79"/>
      <c r="AA95" s="79"/>
      <c r="AB95" s="79" t="s">
        <v>112</v>
      </c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81">
        <f>BI95+CQ95</f>
        <v>13601770.58</v>
      </c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>
        <f>13510492.83+91277.75</f>
        <v>13601770.58</v>
      </c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2">
        <v>0</v>
      </c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1">
        <v>0</v>
      </c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2">
        <v>0</v>
      </c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>
        <v>0</v>
      </c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>
        <v>0</v>
      </c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>
        <v>0</v>
      </c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21.75" customHeight="1" outlineLevel="1">
      <c r="A96" s="83" t="s">
        <v>110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79" t="s">
        <v>111</v>
      </c>
      <c r="V96" s="79"/>
      <c r="W96" s="79"/>
      <c r="X96" s="79"/>
      <c r="Y96" s="79"/>
      <c r="Z96" s="79"/>
      <c r="AA96" s="79"/>
      <c r="AB96" s="79" t="s">
        <v>113</v>
      </c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81">
        <f>BI96+CQ96</f>
        <v>4111639.89</v>
      </c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>
        <f>4111639.89</f>
        <v>4111639.89</v>
      </c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2">
        <v>0</v>
      </c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1">
        <v>0</v>
      </c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2">
        <v>0</v>
      </c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>
        <v>0</v>
      </c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>
        <v>0</v>
      </c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>
        <v>0</v>
      </c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2" customFormat="1" ht="32.25" customHeight="1" outlineLevel="1">
      <c r="A97" s="83" t="s">
        <v>110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79">
        <v>210</v>
      </c>
      <c r="V97" s="79"/>
      <c r="W97" s="79"/>
      <c r="X97" s="79"/>
      <c r="Y97" s="79"/>
      <c r="Z97" s="79"/>
      <c r="AA97" s="79"/>
      <c r="AB97" s="79">
        <v>112</v>
      </c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1">
        <f>BI97+CQ97</f>
        <v>51660</v>
      </c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>
        <f>50220+1440</f>
        <v>51660</v>
      </c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2">
        <v>0</v>
      </c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1">
        <v>0</v>
      </c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2">
        <v>0</v>
      </c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>
        <v>0</v>
      </c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2">
        <v>0</v>
      </c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2" customFormat="1" ht="32.25" customHeight="1" outlineLevel="1">
      <c r="A98" s="83" t="s">
        <v>114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79" t="s">
        <v>115</v>
      </c>
      <c r="V98" s="79"/>
      <c r="W98" s="79"/>
      <c r="X98" s="79"/>
      <c r="Y98" s="79"/>
      <c r="Z98" s="79"/>
      <c r="AA98" s="79"/>
      <c r="AB98" s="79" t="s">
        <v>116</v>
      </c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81">
        <f>BI98+EP98+CQ98</f>
        <v>3581122.58</v>
      </c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>
        <f>40200+1105015.92+78359.44+175275.64+16318+793698.58+11600+1500</f>
        <v>2221967.58</v>
      </c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2">
        <v>0</v>
      </c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1">
        <v>214155</v>
      </c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2">
        <v>0</v>
      </c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>
        <v>0</v>
      </c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1">
        <v>1145000</v>
      </c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2">
        <v>0</v>
      </c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2" customFormat="1" ht="32.25" customHeight="1" outlineLevel="1">
      <c r="A99" s="83" t="s">
        <v>117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79">
        <v>230</v>
      </c>
      <c r="V99" s="79"/>
      <c r="W99" s="79"/>
      <c r="X99" s="79"/>
      <c r="Y99" s="79"/>
      <c r="Z99" s="79"/>
      <c r="AA99" s="79"/>
      <c r="AB99" s="79">
        <v>853</v>
      </c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81">
        <f>BI99</f>
        <v>6474.93</v>
      </c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>
        <v>6474.93</v>
      </c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2">
        <v>0</v>
      </c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1">
        <v>0</v>
      </c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2">
        <v>0</v>
      </c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>
        <v>0</v>
      </c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>
        <v>0</v>
      </c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>
        <v>0</v>
      </c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2" customFormat="1" ht="12.75" customHeight="1" hidden="1">
      <c r="A100" s="80" t="s">
        <v>118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78">
        <v>300</v>
      </c>
      <c r="V100" s="78"/>
      <c r="W100" s="78"/>
      <c r="X100" s="78"/>
      <c r="Y100" s="78"/>
      <c r="Z100" s="78"/>
      <c r="AA100" s="78"/>
      <c r="AB100" s="79" t="s">
        <v>105</v>
      </c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82">
        <v>0</v>
      </c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>
        <v>0</v>
      </c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>
        <v>0</v>
      </c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>
        <v>0</v>
      </c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>
        <v>0</v>
      </c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>
        <v>0</v>
      </c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>
        <v>0</v>
      </c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>
        <v>0</v>
      </c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3" customFormat="1" ht="12.75" customHeight="1" hidden="1" outlineLevel="1">
      <c r="A101" s="84" t="s">
        <v>72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2" customFormat="1" ht="12.75" customHeight="1" hidden="1">
      <c r="A102" s="80" t="s">
        <v>119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78">
        <v>400</v>
      </c>
      <c r="V102" s="78"/>
      <c r="W102" s="78"/>
      <c r="X102" s="78"/>
      <c r="Y102" s="78"/>
      <c r="Z102" s="78"/>
      <c r="AA102" s="78"/>
      <c r="AB102" s="79" t="s">
        <v>105</v>
      </c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82">
        <v>0</v>
      </c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>
        <v>0</v>
      </c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>
        <v>0</v>
      </c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>
        <v>0</v>
      </c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>
        <v>0</v>
      </c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>
        <v>0</v>
      </c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>
        <v>0</v>
      </c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>
        <v>0</v>
      </c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3" customFormat="1" ht="12.75" customHeight="1" hidden="1" outlineLevel="1">
      <c r="A103" s="84" t="s">
        <v>72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2.75" customHeight="1" hidden="1">
      <c r="A104" s="80" t="s">
        <v>120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78">
        <v>500</v>
      </c>
      <c r="V104" s="78"/>
      <c r="W104" s="78"/>
      <c r="X104" s="78"/>
      <c r="Y104" s="78"/>
      <c r="Z104" s="78"/>
      <c r="AA104" s="78"/>
      <c r="AB104" s="79" t="s">
        <v>105</v>
      </c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82">
        <v>0</v>
      </c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>
        <v>0</v>
      </c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>
        <v>0</v>
      </c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>
        <v>0</v>
      </c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>
        <v>0</v>
      </c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>
        <v>0</v>
      </c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>
        <v>0</v>
      </c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>
        <v>0</v>
      </c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12.75" customHeight="1" hidden="1">
      <c r="A105" s="80" t="s">
        <v>121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8">
        <v>600</v>
      </c>
      <c r="V105" s="78"/>
      <c r="W105" s="78"/>
      <c r="X105" s="78"/>
      <c r="Y105" s="78"/>
      <c r="Z105" s="78"/>
      <c r="AA105" s="78"/>
      <c r="AB105" s="79" t="s">
        <v>105</v>
      </c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82">
        <v>0</v>
      </c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>
        <v>0</v>
      </c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>
        <v>0</v>
      </c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>
        <v>0</v>
      </c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>
        <v>0</v>
      </c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>
        <v>0</v>
      </c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>
        <v>0</v>
      </c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>
        <v>0</v>
      </c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32.25" customHeight="1" outlineLevel="1">
      <c r="A106" s="83" t="s">
        <v>117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79">
        <v>230</v>
      </c>
      <c r="V106" s="79"/>
      <c r="W106" s="79"/>
      <c r="X106" s="79"/>
      <c r="Y106" s="79"/>
      <c r="Z106" s="79"/>
      <c r="AA106" s="79"/>
      <c r="AB106" s="79">
        <v>852</v>
      </c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81">
        <f>BI106</f>
        <v>1600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>
        <v>1600</v>
      </c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2">
        <v>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1">
        <v>0</v>
      </c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2">
        <v>0</v>
      </c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>
        <v>0</v>
      </c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>
        <v>0</v>
      </c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>
        <v>0</v>
      </c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ht="32.25" customHeight="1" outlineLevel="1">
      <c r="A107" s="83" t="s">
        <v>117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79">
        <v>230</v>
      </c>
      <c r="V107" s="79"/>
      <c r="W107" s="79"/>
      <c r="X107" s="79"/>
      <c r="Y107" s="79"/>
      <c r="Z107" s="79"/>
      <c r="AA107" s="79"/>
      <c r="AB107" s="79">
        <v>831</v>
      </c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81">
        <f>BI107</f>
        <v>2000</v>
      </c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>
        <v>2000</v>
      </c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2">
        <v>0</v>
      </c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1">
        <v>0</v>
      </c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2">
        <v>0</v>
      </c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>
        <v>0</v>
      </c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>
        <v>0</v>
      </c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>
        <v>0</v>
      </c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2" customFormat="1" ht="32.25" customHeight="1">
      <c r="A108" s="80" t="s">
        <v>118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78">
        <v>300</v>
      </c>
      <c r="V108" s="78"/>
      <c r="W108" s="78"/>
      <c r="X108" s="78"/>
      <c r="Y108" s="78"/>
      <c r="Z108" s="78"/>
      <c r="AA108" s="78"/>
      <c r="AB108" s="79" t="s">
        <v>105</v>
      </c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82">
        <v>0</v>
      </c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>
        <v>0</v>
      </c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>
        <v>0</v>
      </c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>
        <v>0</v>
      </c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>
        <v>0</v>
      </c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>
        <v>0</v>
      </c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>
        <v>0</v>
      </c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>
        <v>0</v>
      </c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2" customFormat="1" ht="11.25" customHeight="1" outlineLevel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82">
        <v>0</v>
      </c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>
        <v>0</v>
      </c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>
        <v>0</v>
      </c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>
        <v>0</v>
      </c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>
        <v>0</v>
      </c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>
        <v>0</v>
      </c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>
        <v>0</v>
      </c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>
        <v>0</v>
      </c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2" customFormat="1" ht="21.75" customHeight="1">
      <c r="A110" s="80" t="s">
        <v>119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78">
        <v>400</v>
      </c>
      <c r="V110" s="78"/>
      <c r="W110" s="78"/>
      <c r="X110" s="78"/>
      <c r="Y110" s="78"/>
      <c r="Z110" s="78"/>
      <c r="AA110" s="78"/>
      <c r="AB110" s="79" t="s">
        <v>105</v>
      </c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82">
        <v>0</v>
      </c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>
        <v>0</v>
      </c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>
        <v>0</v>
      </c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>
        <v>0</v>
      </c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>
        <v>0</v>
      </c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>
        <v>0</v>
      </c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>
        <v>0</v>
      </c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>
        <v>0</v>
      </c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2" customFormat="1" ht="11.25" customHeight="1" outlineLevel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82">
        <v>0</v>
      </c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>
        <v>0</v>
      </c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>
        <v>0</v>
      </c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>
        <v>0</v>
      </c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>
        <v>0</v>
      </c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>
        <v>0</v>
      </c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>
        <v>0</v>
      </c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>
        <v>0</v>
      </c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2" customFormat="1" ht="21.75" customHeight="1">
      <c r="A112" s="80" t="s">
        <v>120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78">
        <v>500</v>
      </c>
      <c r="V112" s="78"/>
      <c r="W112" s="78"/>
      <c r="X112" s="78"/>
      <c r="Y112" s="78"/>
      <c r="Z112" s="78"/>
      <c r="AA112" s="78"/>
      <c r="AB112" s="79" t="s">
        <v>105</v>
      </c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81">
        <f>BI112</f>
        <v>118614.98</v>
      </c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>
        <v>118614.98</v>
      </c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2">
        <v>0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>
        <v>0</v>
      </c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>
        <v>0</v>
      </c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>
        <v>0</v>
      </c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>
        <v>0</v>
      </c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>
        <v>0</v>
      </c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2" customFormat="1" ht="21.75" customHeight="1">
      <c r="A113" s="80" t="s">
        <v>121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78">
        <v>600</v>
      </c>
      <c r="V113" s="78"/>
      <c r="W113" s="78"/>
      <c r="X113" s="78"/>
      <c r="Y113" s="78"/>
      <c r="Z113" s="78"/>
      <c r="AA113" s="78"/>
      <c r="AB113" s="79" t="s">
        <v>105</v>
      </c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82">
        <v>0</v>
      </c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>
        <v>0</v>
      </c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>
        <v>0</v>
      </c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>
        <v>0</v>
      </c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>
        <v>0</v>
      </c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>
        <v>0</v>
      </c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>
        <v>0</v>
      </c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>
        <v>0</v>
      </c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7" customFormat="1" ht="21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123" ht="12.75">
      <c r="A115" s="56" t="s">
        <v>90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</row>
    <row r="116" spans="1:12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3"/>
      <c r="AJ116" s="3"/>
      <c r="AK116" s="3"/>
      <c r="AL116" s="3"/>
      <c r="AM116" s="3"/>
      <c r="AN116" s="3"/>
      <c r="AO116" s="3"/>
      <c r="AP116" s="3"/>
      <c r="AQ116" s="3"/>
      <c r="AR116" s="66" t="s">
        <v>122</v>
      </c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</row>
    <row r="117" spans="1:123" s="1" customFormat="1" ht="6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</row>
    <row r="118" spans="1:256" s="18" customFormat="1" ht="12" customHeight="1">
      <c r="A118" s="77" t="s">
        <v>41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 t="s">
        <v>91</v>
      </c>
      <c r="V118" s="77"/>
      <c r="W118" s="77"/>
      <c r="X118" s="77"/>
      <c r="Y118" s="77"/>
      <c r="Z118" s="77"/>
      <c r="AA118" s="77"/>
      <c r="AB118" s="77" t="s">
        <v>92</v>
      </c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 t="s">
        <v>93</v>
      </c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8" customFormat="1" ht="12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 t="s">
        <v>94</v>
      </c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 t="s">
        <v>95</v>
      </c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8" customFormat="1" ht="79.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 t="s">
        <v>96</v>
      </c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 t="s">
        <v>97</v>
      </c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 t="s">
        <v>98</v>
      </c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 t="s">
        <v>99</v>
      </c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 t="s">
        <v>100</v>
      </c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 t="s">
        <v>101</v>
      </c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8" customFormat="1" ht="79.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 t="s">
        <v>94</v>
      </c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 t="s">
        <v>102</v>
      </c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0" customFormat="1" ht="11.25">
      <c r="A122" s="78">
        <v>1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>
        <v>2</v>
      </c>
      <c r="V122" s="78"/>
      <c r="W122" s="78"/>
      <c r="X122" s="78"/>
      <c r="Y122" s="78"/>
      <c r="Z122" s="78"/>
      <c r="AA122" s="78"/>
      <c r="AB122" s="78">
        <v>3</v>
      </c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>
        <v>4</v>
      </c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>
        <v>5</v>
      </c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9" t="s">
        <v>103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8">
        <v>6</v>
      </c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>
        <v>7</v>
      </c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>
        <v>8</v>
      </c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>
        <v>9</v>
      </c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>
        <v>10</v>
      </c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21.75" customHeight="1">
      <c r="A123" s="80" t="s">
        <v>104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78">
        <v>100</v>
      </c>
      <c r="V123" s="78"/>
      <c r="W123" s="78"/>
      <c r="X123" s="78"/>
      <c r="Y123" s="78"/>
      <c r="Z123" s="78"/>
      <c r="AA123" s="78"/>
      <c r="AB123" s="79" t="s">
        <v>105</v>
      </c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81">
        <f>AP125</f>
        <v>19256878</v>
      </c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>
        <f>BI124</f>
        <v>18111878</v>
      </c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2">
        <v>0</v>
      </c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>
        <v>0</v>
      </c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>
        <v>0</v>
      </c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>
        <v>0</v>
      </c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1">
        <f>EP124</f>
        <v>1145000</v>
      </c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2">
        <v>0</v>
      </c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21.75" customHeight="1" outlineLevel="1">
      <c r="A124" s="83" t="s">
        <v>106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79" t="s">
        <v>107</v>
      </c>
      <c r="V124" s="79"/>
      <c r="W124" s="79"/>
      <c r="X124" s="79"/>
      <c r="Y124" s="79"/>
      <c r="Z124" s="79"/>
      <c r="AA124" s="79"/>
      <c r="AB124" s="79" t="s">
        <v>108</v>
      </c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81">
        <f>17595714</f>
        <v>17595714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>
        <v>18111878</v>
      </c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2">
        <v>0</v>
      </c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>
        <v>0</v>
      </c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>
        <v>0</v>
      </c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>
        <v>0</v>
      </c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1">
        <v>1145000</v>
      </c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2">
        <v>0</v>
      </c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21.75" customHeight="1" outlineLevel="1">
      <c r="A125" s="80" t="s">
        <v>109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78">
        <v>200</v>
      </c>
      <c r="V125" s="78"/>
      <c r="W125" s="78"/>
      <c r="X125" s="78"/>
      <c r="Y125" s="78"/>
      <c r="Z125" s="78"/>
      <c r="AA125" s="78"/>
      <c r="AB125" s="79" t="s">
        <v>105</v>
      </c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81">
        <f>AP126+AP127+AP128</f>
        <v>19256878</v>
      </c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>
        <f>BI126+BI127+BI128+BI129</f>
        <v>18111878</v>
      </c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2">
        <v>0</v>
      </c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>
        <v>0</v>
      </c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>
        <v>0</v>
      </c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>
        <v>0</v>
      </c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1">
        <f>EP128</f>
        <v>1145000</v>
      </c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2">
        <v>0</v>
      </c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21.75" customHeight="1">
      <c r="A126" s="83" t="s">
        <v>123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79" t="s">
        <v>111</v>
      </c>
      <c r="V126" s="79"/>
      <c r="W126" s="79"/>
      <c r="X126" s="79"/>
      <c r="Y126" s="79"/>
      <c r="Z126" s="79"/>
      <c r="AA126" s="79"/>
      <c r="AB126" s="79" t="s">
        <v>112</v>
      </c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81">
        <f>BI126</f>
        <v>12625286</v>
      </c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>
        <f>12703505.2-78219.2</f>
        <v>12625286</v>
      </c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2">
        <v>0</v>
      </c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>
        <v>0</v>
      </c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>
        <v>0</v>
      </c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>
        <v>0</v>
      </c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>
        <v>0</v>
      </c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>
        <v>0</v>
      </c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21.75" customHeight="1" outlineLevel="1">
      <c r="A127" s="83" t="s">
        <v>123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79" t="s">
        <v>111</v>
      </c>
      <c r="V127" s="79"/>
      <c r="W127" s="79"/>
      <c r="X127" s="79"/>
      <c r="Y127" s="79"/>
      <c r="Z127" s="79"/>
      <c r="AA127" s="79"/>
      <c r="AB127" s="79" t="s">
        <v>113</v>
      </c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81">
        <f>BI127</f>
        <v>3812836</v>
      </c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>
        <f>3836458.2-23622.2</f>
        <v>3812836</v>
      </c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2">
        <v>0</v>
      </c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>
        <v>0</v>
      </c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>
        <v>0</v>
      </c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>
        <v>0</v>
      </c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>
        <v>0</v>
      </c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>
        <v>0</v>
      </c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2" customFormat="1" ht="21.75" customHeight="1" outlineLevel="1">
      <c r="A128" s="83" t="s">
        <v>114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79" t="s">
        <v>115</v>
      </c>
      <c r="V128" s="79"/>
      <c r="W128" s="79"/>
      <c r="X128" s="79"/>
      <c r="Y128" s="79"/>
      <c r="Z128" s="79"/>
      <c r="AA128" s="79"/>
      <c r="AB128" s="79" t="s">
        <v>116</v>
      </c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81">
        <f>BI128+EP128</f>
        <v>2818756</v>
      </c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>
        <f>BI124-BI126-BI127</f>
        <v>1673756</v>
      </c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2">
        <v>0</v>
      </c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>
        <v>0</v>
      </c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>
        <v>0</v>
      </c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>
        <v>0</v>
      </c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1">
        <v>1145000</v>
      </c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2">
        <v>0</v>
      </c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2" customFormat="1" ht="32.25" customHeight="1" outlineLevel="1">
      <c r="A129" s="83" t="s">
        <v>124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79" t="s">
        <v>125</v>
      </c>
      <c r="V129" s="79"/>
      <c r="W129" s="79"/>
      <c r="X129" s="79"/>
      <c r="Y129" s="79"/>
      <c r="Z129" s="79"/>
      <c r="AA129" s="79"/>
      <c r="AB129" s="79" t="s">
        <v>126</v>
      </c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2">
        <v>0</v>
      </c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>
        <v>0</v>
      </c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>
        <v>0</v>
      </c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>
        <v>0</v>
      </c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>
        <v>0</v>
      </c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>
        <v>0</v>
      </c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123" ht="12.75" customHeight="1" hidden="1" outlineLevel="1">
      <c r="A130" s="56" t="s">
        <v>90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</row>
    <row r="131" spans="1:123" ht="12.75" collapsed="1">
      <c r="A131" s="56" t="s">
        <v>90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</row>
    <row r="132" spans="1:12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3"/>
      <c r="AJ132" s="3"/>
      <c r="AK132" s="3"/>
      <c r="AL132" s="3"/>
      <c r="AM132" s="3"/>
      <c r="AN132" s="3"/>
      <c r="AO132" s="3"/>
      <c r="AP132" s="3"/>
      <c r="AQ132" s="3"/>
      <c r="AR132" s="66" t="s">
        <v>127</v>
      </c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</row>
    <row r="133" spans="1:123" s="1" customFormat="1" ht="6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</row>
    <row r="134" spans="1:256" s="18" customFormat="1" ht="12" customHeight="1">
      <c r="A134" s="77" t="s">
        <v>41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 t="s">
        <v>91</v>
      </c>
      <c r="V134" s="77"/>
      <c r="W134" s="77"/>
      <c r="X134" s="77"/>
      <c r="Y134" s="77"/>
      <c r="Z134" s="77"/>
      <c r="AA134" s="77"/>
      <c r="AB134" s="77" t="s">
        <v>92</v>
      </c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 t="s">
        <v>93</v>
      </c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8" customFormat="1" ht="12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 t="s">
        <v>94</v>
      </c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 t="s">
        <v>95</v>
      </c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8" customFormat="1" ht="79.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 t="s">
        <v>96</v>
      </c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 t="s">
        <v>97</v>
      </c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 t="s">
        <v>98</v>
      </c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 t="s">
        <v>99</v>
      </c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 t="s">
        <v>100</v>
      </c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 t="s">
        <v>101</v>
      </c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8" customFormat="1" ht="79.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 t="s">
        <v>94</v>
      </c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 t="s">
        <v>102</v>
      </c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0" customFormat="1" ht="11.25">
      <c r="A138" s="78">
        <v>1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>
        <v>2</v>
      </c>
      <c r="V138" s="78"/>
      <c r="W138" s="78"/>
      <c r="X138" s="78"/>
      <c r="Y138" s="78"/>
      <c r="Z138" s="78"/>
      <c r="AA138" s="78"/>
      <c r="AB138" s="78">
        <v>3</v>
      </c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>
        <v>4</v>
      </c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>
        <v>5</v>
      </c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9" t="s">
        <v>103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8">
        <v>6</v>
      </c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>
        <v>7</v>
      </c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>
        <v>8</v>
      </c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>
        <v>9</v>
      </c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>
        <v>10</v>
      </c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21.75" customHeight="1">
      <c r="A139" s="80" t="s">
        <v>104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78">
        <v>100</v>
      </c>
      <c r="V139" s="78"/>
      <c r="W139" s="78"/>
      <c r="X139" s="78"/>
      <c r="Y139" s="78"/>
      <c r="Z139" s="78"/>
      <c r="AA139" s="78"/>
      <c r="AB139" s="79" t="s">
        <v>105</v>
      </c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81">
        <f>AP140</f>
        <v>19194196</v>
      </c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>
        <f>BI140</f>
        <v>18049196</v>
      </c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2">
        <v>0</v>
      </c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>
        <v>0</v>
      </c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>
        <v>0</v>
      </c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>
        <v>0</v>
      </c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1">
        <f>EP140</f>
        <v>1145000</v>
      </c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2">
        <v>0</v>
      </c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21.75" customHeight="1" outlineLevel="1">
      <c r="A140" s="83" t="s">
        <v>106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79" t="s">
        <v>107</v>
      </c>
      <c r="V140" s="79"/>
      <c r="W140" s="79"/>
      <c r="X140" s="79"/>
      <c r="Y140" s="79"/>
      <c r="Z140" s="79"/>
      <c r="AA140" s="79"/>
      <c r="AB140" s="79" t="s">
        <v>108</v>
      </c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81">
        <f>BI140+EP140</f>
        <v>19194196</v>
      </c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>
        <v>18049196</v>
      </c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2">
        <v>0</v>
      </c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>
        <v>0</v>
      </c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>
        <v>0</v>
      </c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>
        <v>0</v>
      </c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1">
        <v>1145000</v>
      </c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2">
        <v>0</v>
      </c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21.75" customHeight="1" outlineLevel="1">
      <c r="A141" s="80" t="s">
        <v>109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78">
        <v>200</v>
      </c>
      <c r="V141" s="78"/>
      <c r="W141" s="78"/>
      <c r="X141" s="78"/>
      <c r="Y141" s="78"/>
      <c r="Z141" s="78"/>
      <c r="AA141" s="78"/>
      <c r="AB141" s="79" t="s">
        <v>105</v>
      </c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81">
        <f>AP142+AP143+AP144</f>
        <v>19194196</v>
      </c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>
        <f>BI142+BI143+BI144</f>
        <v>18049196</v>
      </c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2">
        <v>0</v>
      </c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>
        <v>0</v>
      </c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>
        <v>0</v>
      </c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>
        <v>0</v>
      </c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1">
        <f>EP144</f>
        <v>1145000</v>
      </c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2">
        <v>0</v>
      </c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21.75" customHeight="1">
      <c r="A142" s="83" t="s">
        <v>123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79" t="s">
        <v>111</v>
      </c>
      <c r="V142" s="79"/>
      <c r="W142" s="79"/>
      <c r="X142" s="79"/>
      <c r="Y142" s="79"/>
      <c r="Z142" s="79"/>
      <c r="AA142" s="79"/>
      <c r="AB142" s="79" t="s">
        <v>112</v>
      </c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81">
        <f>BI142</f>
        <v>12625286</v>
      </c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>
        <v>12625286</v>
      </c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2">
        <v>0</v>
      </c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>
        <v>0</v>
      </c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>
        <v>0</v>
      </c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>
        <v>0</v>
      </c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>
        <v>0</v>
      </c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>
        <v>0</v>
      </c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21.75" customHeight="1" outlineLevel="1">
      <c r="A143" s="83" t="s">
        <v>123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79" t="s">
        <v>111</v>
      </c>
      <c r="V143" s="79"/>
      <c r="W143" s="79"/>
      <c r="X143" s="79"/>
      <c r="Y143" s="79"/>
      <c r="Z143" s="79"/>
      <c r="AA143" s="79"/>
      <c r="AB143" s="79" t="s">
        <v>113</v>
      </c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81">
        <f>BI143</f>
        <v>3812836</v>
      </c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>
        <v>3812836</v>
      </c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2">
        <v>0</v>
      </c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>
        <v>0</v>
      </c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>
        <v>0</v>
      </c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>
        <v>0</v>
      </c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>
        <v>0</v>
      </c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>
        <v>0</v>
      </c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21.75" customHeight="1" outlineLevel="1">
      <c r="A144" s="83" t="s">
        <v>114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79" t="s">
        <v>115</v>
      </c>
      <c r="V144" s="79"/>
      <c r="W144" s="79"/>
      <c r="X144" s="79"/>
      <c r="Y144" s="79"/>
      <c r="Z144" s="79"/>
      <c r="AA144" s="79"/>
      <c r="AB144" s="79" t="s">
        <v>116</v>
      </c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81">
        <f>BI144+EP144</f>
        <v>2756074</v>
      </c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>
        <f>BI140-BI142-BI143</f>
        <v>1611074</v>
      </c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2">
        <v>0</v>
      </c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>
        <v>0</v>
      </c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>
        <v>0</v>
      </c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>
        <v>0</v>
      </c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1">
        <v>1145000</v>
      </c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2">
        <v>0</v>
      </c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2.75" customHeight="1" hidden="1" outlineLevel="1">
      <c r="A145" s="83" t="s">
        <v>124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79" t="s">
        <v>125</v>
      </c>
      <c r="V145" s="79"/>
      <c r="W145" s="79"/>
      <c r="X145" s="79"/>
      <c r="Y145" s="79"/>
      <c r="Z145" s="79"/>
      <c r="AA145" s="79"/>
      <c r="AB145" s="79" t="s">
        <v>126</v>
      </c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2">
        <v>0</v>
      </c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>
        <v>0</v>
      </c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>
        <v>0</v>
      </c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>
        <v>0</v>
      </c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>
        <v>0</v>
      </c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>
        <v>0</v>
      </c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2" customFormat="1" ht="12.75" customHeight="1" hidden="1" outlineLevel="1">
      <c r="A146" s="83" t="s">
        <v>124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79" t="s">
        <v>125</v>
      </c>
      <c r="V146" s="79"/>
      <c r="W146" s="79"/>
      <c r="X146" s="79"/>
      <c r="Y146" s="79"/>
      <c r="Z146" s="79"/>
      <c r="AA146" s="79"/>
      <c r="AB146" s="79" t="s">
        <v>126</v>
      </c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2">
        <v>0</v>
      </c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>
        <v>0</v>
      </c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>
        <v>0</v>
      </c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>
        <v>0</v>
      </c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>
        <v>0</v>
      </c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>
        <v>0</v>
      </c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2.75" customHeight="1" hidden="1" outlineLevel="1">
      <c r="A147" s="80" t="s">
        <v>118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78">
        <v>300</v>
      </c>
      <c r="V147" s="78"/>
      <c r="W147" s="78"/>
      <c r="X147" s="78"/>
      <c r="Y147" s="78"/>
      <c r="Z147" s="78"/>
      <c r="AA147" s="78"/>
      <c r="AB147" s="79" t="s">
        <v>105</v>
      </c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82">
        <v>0</v>
      </c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>
        <v>0</v>
      </c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>
        <v>0</v>
      </c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>
        <v>0</v>
      </c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>
        <v>0</v>
      </c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>
        <v>0</v>
      </c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>
        <v>0</v>
      </c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>
        <v>0</v>
      </c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3" customFormat="1" ht="12.75" customHeight="1" hidden="1">
      <c r="A148" s="84" t="s">
        <v>72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2.75" customHeight="1" hidden="1" outlineLevel="1">
      <c r="A149" s="80" t="s">
        <v>119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78">
        <v>400</v>
      </c>
      <c r="V149" s="78"/>
      <c r="W149" s="78"/>
      <c r="X149" s="78"/>
      <c r="Y149" s="78"/>
      <c r="Z149" s="78"/>
      <c r="AA149" s="78"/>
      <c r="AB149" s="79" t="s">
        <v>105</v>
      </c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82">
        <v>0</v>
      </c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>
        <v>0</v>
      </c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>
        <v>0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>
        <v>0</v>
      </c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>
        <v>0</v>
      </c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>
        <v>0</v>
      </c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>
        <v>0</v>
      </c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>
        <v>0</v>
      </c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3" customFormat="1" ht="12.75" customHeight="1" hidden="1">
      <c r="A150" s="84" t="s">
        <v>72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2.75" customHeight="1" hidden="1" outlineLevel="1">
      <c r="A151" s="80" t="s">
        <v>120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78">
        <v>500</v>
      </c>
      <c r="V151" s="78"/>
      <c r="W151" s="78"/>
      <c r="X151" s="78"/>
      <c r="Y151" s="78"/>
      <c r="Z151" s="78"/>
      <c r="AA151" s="78"/>
      <c r="AB151" s="79" t="s">
        <v>105</v>
      </c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82">
        <v>0</v>
      </c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>
        <v>0</v>
      </c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>
        <v>0</v>
      </c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>
        <v>0</v>
      </c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>
        <v>0</v>
      </c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>
        <v>0</v>
      </c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>
        <v>0</v>
      </c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>
        <v>0</v>
      </c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2.75" customHeight="1" hidden="1">
      <c r="A152" s="80" t="s">
        <v>121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78">
        <v>600</v>
      </c>
      <c r="V152" s="78"/>
      <c r="W152" s="78"/>
      <c r="X152" s="78"/>
      <c r="Y152" s="78"/>
      <c r="Z152" s="78"/>
      <c r="AA152" s="78"/>
      <c r="AB152" s="79" t="s">
        <v>105</v>
      </c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82">
        <v>0</v>
      </c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>
        <v>0</v>
      </c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>
        <v>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>
        <v>0</v>
      </c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>
        <v>0</v>
      </c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>
        <v>0</v>
      </c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>
        <v>0</v>
      </c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>
        <v>0</v>
      </c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2" customFormat="1" ht="12.75" customHeight="1" hidden="1">
      <c r="A153" s="83" t="s">
        <v>124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79" t="s">
        <v>125</v>
      </c>
      <c r="V153" s="79"/>
      <c r="W153" s="79"/>
      <c r="X153" s="79"/>
      <c r="Y153" s="79"/>
      <c r="Z153" s="79"/>
      <c r="AA153" s="79"/>
      <c r="AB153" s="79" t="s">
        <v>126</v>
      </c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2">
        <v>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>
        <v>0</v>
      </c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>
        <v>0</v>
      </c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>
        <v>0</v>
      </c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>
        <v>0</v>
      </c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>
        <v>0</v>
      </c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2.75" customHeight="1" hidden="1" outlineLevel="1">
      <c r="A154" s="80" t="s">
        <v>118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78">
        <v>300</v>
      </c>
      <c r="V154" s="78"/>
      <c r="W154" s="78"/>
      <c r="X154" s="78"/>
      <c r="Y154" s="78"/>
      <c r="Z154" s="78"/>
      <c r="AA154" s="78"/>
      <c r="AB154" s="79" t="s">
        <v>105</v>
      </c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82">
        <v>0</v>
      </c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>
        <v>0</v>
      </c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>
        <v>0</v>
      </c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>
        <v>0</v>
      </c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>
        <v>0</v>
      </c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>
        <v>0</v>
      </c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>
        <v>0</v>
      </c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>
        <v>0</v>
      </c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3" customFormat="1" ht="12.75" customHeight="1" hidden="1">
      <c r="A155" s="84" t="s">
        <v>72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2.75" customHeight="1" hidden="1" outlineLevel="1">
      <c r="A156" s="80" t="s">
        <v>119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78">
        <v>400</v>
      </c>
      <c r="V156" s="78"/>
      <c r="W156" s="78"/>
      <c r="X156" s="78"/>
      <c r="Y156" s="78"/>
      <c r="Z156" s="78"/>
      <c r="AA156" s="78"/>
      <c r="AB156" s="79" t="s">
        <v>105</v>
      </c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82">
        <v>0</v>
      </c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>
        <v>0</v>
      </c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>
        <v>0</v>
      </c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>
        <v>0</v>
      </c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>
        <v>0</v>
      </c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>
        <v>0</v>
      </c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>
        <v>0</v>
      </c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>
        <v>0</v>
      </c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3" customFormat="1" ht="12.75" customHeight="1" hidden="1">
      <c r="A157" s="84" t="s">
        <v>72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2" customFormat="1" ht="12.75" customHeight="1" hidden="1" outlineLevel="1">
      <c r="A158" s="80" t="s">
        <v>120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78">
        <v>500</v>
      </c>
      <c r="V158" s="78"/>
      <c r="W158" s="78"/>
      <c r="X158" s="78"/>
      <c r="Y158" s="78"/>
      <c r="Z158" s="78"/>
      <c r="AA158" s="78"/>
      <c r="AB158" s="79" t="s">
        <v>105</v>
      </c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82">
        <v>0</v>
      </c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>
        <v>0</v>
      </c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>
        <v>0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>
        <v>0</v>
      </c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>
        <v>0</v>
      </c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>
        <v>0</v>
      </c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>
        <v>0</v>
      </c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>
        <v>0</v>
      </c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2" customFormat="1" ht="12.75" customHeight="1" hidden="1">
      <c r="A159" s="80" t="s">
        <v>121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78">
        <v>600</v>
      </c>
      <c r="V159" s="78"/>
      <c r="W159" s="78"/>
      <c r="X159" s="78"/>
      <c r="Y159" s="78"/>
      <c r="Z159" s="78"/>
      <c r="AA159" s="78"/>
      <c r="AB159" s="79" t="s">
        <v>105</v>
      </c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82">
        <v>0</v>
      </c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>
        <v>0</v>
      </c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>
        <v>0</v>
      </c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>
        <v>0</v>
      </c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>
        <v>0</v>
      </c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>
        <v>0</v>
      </c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>
        <v>0</v>
      </c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>
        <v>0</v>
      </c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123" ht="21.75" customHeight="1">
      <c r="A160" s="1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65" t="s">
        <v>128</v>
      </c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</row>
    <row r="161" spans="1:256" s="28" customFormat="1" ht="27.75" customHeight="1">
      <c r="A161" s="85" t="s">
        <v>129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123" ht="25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3"/>
      <c r="AJ162" s="3"/>
      <c r="AK162" s="3"/>
      <c r="AL162" s="3"/>
      <c r="AM162" s="3"/>
      <c r="AN162" s="3"/>
      <c r="AO162" s="3"/>
      <c r="AP162" s="3"/>
      <c r="AQ162" s="3"/>
      <c r="AR162" s="66" t="s">
        <v>160</v>
      </c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</row>
    <row r="163" spans="1:123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</row>
    <row r="164" spans="1:256" s="18" customFormat="1" ht="18.75" customHeight="1">
      <c r="A164" s="77" t="s">
        <v>41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 t="s">
        <v>91</v>
      </c>
      <c r="V164" s="77"/>
      <c r="W164" s="77"/>
      <c r="X164" s="77"/>
      <c r="Y164" s="77"/>
      <c r="Z164" s="77"/>
      <c r="AA164" s="77"/>
      <c r="AB164" s="77" t="s">
        <v>130</v>
      </c>
      <c r="AC164" s="77"/>
      <c r="AD164" s="77"/>
      <c r="AE164" s="77"/>
      <c r="AF164" s="77"/>
      <c r="AG164" s="77"/>
      <c r="AH164" s="77"/>
      <c r="AI164" s="77"/>
      <c r="AJ164" s="77" t="s">
        <v>131</v>
      </c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8" customFormat="1" ht="12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 t="s">
        <v>132</v>
      </c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 t="s">
        <v>95</v>
      </c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8" customFormat="1" ht="12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 t="s">
        <v>133</v>
      </c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 t="s">
        <v>134</v>
      </c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8" customFormat="1" ht="46.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 t="s">
        <v>135</v>
      </c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 t="s">
        <v>136</v>
      </c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137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 t="s">
        <v>135</v>
      </c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 t="s">
        <v>136</v>
      </c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 t="s">
        <v>137</v>
      </c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 t="s">
        <v>135</v>
      </c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 t="s">
        <v>136</v>
      </c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 t="s">
        <v>137</v>
      </c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0" customFormat="1" ht="46.5" customHeight="1">
      <c r="A168" s="78">
        <v>1</v>
      </c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>
        <v>2</v>
      </c>
      <c r="V168" s="78"/>
      <c r="W168" s="78"/>
      <c r="X168" s="78"/>
      <c r="Y168" s="78"/>
      <c r="Z168" s="78"/>
      <c r="AA168" s="78"/>
      <c r="AB168" s="78">
        <v>3</v>
      </c>
      <c r="AC168" s="78"/>
      <c r="AD168" s="78"/>
      <c r="AE168" s="78"/>
      <c r="AF168" s="78"/>
      <c r="AG168" s="78"/>
      <c r="AH168" s="78"/>
      <c r="AI168" s="78"/>
      <c r="AJ168" s="78">
        <v>4</v>
      </c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>
        <v>5</v>
      </c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>
        <v>6</v>
      </c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>
        <v>7</v>
      </c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>
        <v>8</v>
      </c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>
        <v>9</v>
      </c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>
        <v>10</v>
      </c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>
        <v>11</v>
      </c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>
        <v>12</v>
      </c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1" customFormat="1" ht="11.25" customHeight="1">
      <c r="A169" s="80" t="s">
        <v>138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6">
        <v>1</v>
      </c>
      <c r="V169" s="86"/>
      <c r="W169" s="86"/>
      <c r="X169" s="86"/>
      <c r="Y169" s="86"/>
      <c r="Z169" s="86"/>
      <c r="AA169" s="86"/>
      <c r="AB169" s="79" t="s">
        <v>105</v>
      </c>
      <c r="AC169" s="79"/>
      <c r="AD169" s="79"/>
      <c r="AE169" s="79"/>
      <c r="AF169" s="79"/>
      <c r="AG169" s="79"/>
      <c r="AH169" s="79"/>
      <c r="AI169" s="79"/>
      <c r="AJ169" s="81">
        <f>CF169</f>
        <v>3581122.58</v>
      </c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>
        <f>CV169</f>
        <v>2818756</v>
      </c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>
        <f>DL169</f>
        <v>2756074</v>
      </c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>
        <f>AP98</f>
        <v>3581122.58</v>
      </c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>
        <f>CV172+CV170</f>
        <v>2818756</v>
      </c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>
        <f>DL172</f>
        <v>2756074</v>
      </c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2">
        <v>0</v>
      </c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>
        <v>0</v>
      </c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>
        <v>0</v>
      </c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2" customFormat="1" ht="32.25" customHeight="1">
      <c r="A170" s="83" t="s">
        <v>139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78">
        <v>1001</v>
      </c>
      <c r="V170" s="78"/>
      <c r="W170" s="78"/>
      <c r="X170" s="78"/>
      <c r="Y170" s="78"/>
      <c r="Z170" s="78"/>
      <c r="AA170" s="78"/>
      <c r="AB170" s="79" t="s">
        <v>105</v>
      </c>
      <c r="AC170" s="79"/>
      <c r="AD170" s="79"/>
      <c r="AE170" s="79"/>
      <c r="AF170" s="79"/>
      <c r="AG170" s="79"/>
      <c r="AH170" s="79"/>
      <c r="AI170" s="79"/>
      <c r="AJ170" s="81">
        <f>CF170</f>
        <v>0</v>
      </c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2">
        <v>0</v>
      </c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>
        <v>0</v>
      </c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1">
        <f>CF171</f>
        <v>0</v>
      </c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2">
        <v>0</v>
      </c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>
        <v>0</v>
      </c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>
        <v>0</v>
      </c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>
        <v>0</v>
      </c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>
        <v>0</v>
      </c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2" customFormat="1" ht="54.75" customHeight="1" hidden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2">
        <v>0</v>
      </c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>
        <v>0</v>
      </c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1">
        <f>AJ171</f>
        <v>0</v>
      </c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2">
        <v>0</v>
      </c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>
        <v>0</v>
      </c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>
        <v>0</v>
      </c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>
        <v>0</v>
      </c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>
        <v>0</v>
      </c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1" customFormat="1" ht="11.25" customHeight="1" outlineLevel="1">
      <c r="A172" s="83" t="s">
        <v>140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78">
        <v>2001</v>
      </c>
      <c r="V172" s="78"/>
      <c r="W172" s="78"/>
      <c r="X172" s="78"/>
      <c r="Y172" s="78"/>
      <c r="Z172" s="78"/>
      <c r="AA172" s="78"/>
      <c r="AB172" s="79" t="s">
        <v>105</v>
      </c>
      <c r="AC172" s="79"/>
      <c r="AD172" s="79"/>
      <c r="AE172" s="79"/>
      <c r="AF172" s="79"/>
      <c r="AG172" s="79"/>
      <c r="AH172" s="79"/>
      <c r="AI172" s="79"/>
      <c r="AJ172" s="81">
        <f>CF172</f>
        <v>3581122.58</v>
      </c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>
        <f>CV172</f>
        <v>2818756</v>
      </c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>
        <f>DL172</f>
        <v>2756074</v>
      </c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>
        <f>CF173</f>
        <v>3581122.58</v>
      </c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>
        <f>CV173</f>
        <v>2818756</v>
      </c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>
        <f>DL173</f>
        <v>2756074</v>
      </c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2">
        <v>0</v>
      </c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>
        <v>0</v>
      </c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>
        <v>0</v>
      </c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1" customFormat="1" ht="32.2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81">
        <f>CF173</f>
        <v>3581122.58</v>
      </c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>
        <f>CV173</f>
        <v>2818756</v>
      </c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>
        <f>DL173</f>
        <v>2756074</v>
      </c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>
        <f>CF169-CF171</f>
        <v>3581122.58</v>
      </c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>
        <f>AP128</f>
        <v>2818756</v>
      </c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>
        <f>AP144</f>
        <v>2756074</v>
      </c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2">
        <v>0</v>
      </c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>
        <v>0</v>
      </c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>
        <v>0</v>
      </c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123" ht="11.25" customHeight="1" outlineLevel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15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</row>
    <row r="175" spans="1:123" s="1" customFormat="1" ht="15" customHeight="1">
      <c r="A175" s="1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65" t="s">
        <v>141</v>
      </c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</row>
    <row r="176" spans="1:256" s="28" customFormat="1" ht="21.75" customHeight="1">
      <c r="A176" s="85" t="s">
        <v>142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123" ht="25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3"/>
      <c r="AP177" s="3"/>
      <c r="AQ177" s="3"/>
      <c r="AR177" s="66" t="s">
        <v>143</v>
      </c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</row>
    <row r="178" spans="1:12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6"/>
      <c r="AM178" s="16"/>
      <c r="AN178" s="16"/>
      <c r="AO178" s="3"/>
      <c r="AP178" s="3"/>
      <c r="AQ178" s="3"/>
      <c r="AR178" s="39" t="s">
        <v>144</v>
      </c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</row>
    <row r="179" spans="1:123" s="1" customFormat="1" ht="9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15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</row>
    <row r="180" spans="1:179" s="1" customFormat="1" ht="12.75" customHeight="1">
      <c r="A180" s="88" t="s">
        <v>41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77" t="s">
        <v>91</v>
      </c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 t="s">
        <v>42</v>
      </c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1:123" ht="12" customHeight="1">
      <c r="A181" s="89">
        <v>1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78">
        <v>2</v>
      </c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>
        <v>3</v>
      </c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</row>
    <row r="182" spans="1:179" ht="12" customHeight="1">
      <c r="A182" s="90" t="s">
        <v>120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1">
        <v>10</v>
      </c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63">
        <v>0</v>
      </c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1:179" ht="12" customHeight="1">
      <c r="A183" s="90" t="s">
        <v>121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1">
        <v>20</v>
      </c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63">
        <v>0</v>
      </c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12" customHeight="1">
      <c r="A184" s="92" t="s">
        <v>145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1">
        <v>30</v>
      </c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63">
        <v>0</v>
      </c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.75" customHeight="1" hidden="1">
      <c r="A185" s="93" t="s">
        <v>72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79" ht="12.75" customHeight="1" hidden="1" outlineLevel="1">
      <c r="A186" s="90" t="s">
        <v>146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1">
        <v>40</v>
      </c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63">
        <v>0</v>
      </c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1:179" ht="12.75" customHeight="1" hidden="1">
      <c r="A187" s="94" t="s">
        <v>72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1:123" ht="12.75" customHeight="1" hidden="1" outlineLevel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15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</row>
    <row r="189" spans="1:123" ht="12.75" collapsed="1">
      <c r="A189" s="1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65" t="s">
        <v>147</v>
      </c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</row>
    <row r="190" spans="1:123" s="1" customFormat="1" ht="12.75" customHeight="1">
      <c r="A190" s="56" t="s">
        <v>148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</row>
    <row r="191" spans="1:123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15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</row>
    <row r="192" spans="1:179" s="1" customFormat="1" ht="14.25" customHeight="1">
      <c r="A192" s="88" t="s">
        <v>41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77" t="s">
        <v>91</v>
      </c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 t="s">
        <v>56</v>
      </c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1:123" ht="12" customHeight="1">
      <c r="A193" s="89">
        <v>1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78">
        <v>2</v>
      </c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>
        <v>3</v>
      </c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</row>
    <row r="194" spans="1:179" ht="12" customHeight="1">
      <c r="A194" s="90" t="s">
        <v>149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1">
        <v>10</v>
      </c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63">
        <v>0</v>
      </c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1:179" ht="12" customHeight="1">
      <c r="A195" s="90" t="s">
        <v>150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1">
        <v>20</v>
      </c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63">
        <v>0</v>
      </c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1:179" ht="34.5" customHeight="1">
      <c r="A196" s="95" t="s">
        <v>151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1">
        <v>30</v>
      </c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63">
        <v>0</v>
      </c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1:123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15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</row>
    <row r="198" spans="56:123" ht="11.25"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</row>
    <row r="199" spans="1:179" ht="33.75" customHeight="1">
      <c r="A199" s="57" t="s">
        <v>152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"/>
      <c r="BY199" s="3"/>
      <c r="BZ199" s="96" t="s">
        <v>162</v>
      </c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1:123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3"/>
      <c r="AY200" s="3"/>
      <c r="AZ200" s="3"/>
      <c r="BA200" s="3"/>
      <c r="BB200" s="3"/>
      <c r="BC200" s="3"/>
      <c r="BD200" s="97" t="s">
        <v>5</v>
      </c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3"/>
      <c r="BY200" s="3"/>
      <c r="BZ200" s="97" t="s">
        <v>6</v>
      </c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</row>
    <row r="201" spans="1:123" ht="12.75">
      <c r="A201" s="64" t="s">
        <v>163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</row>
    <row r="202" spans="1:179" ht="12.75" customHeight="1">
      <c r="A202" s="64" t="s">
        <v>153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9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"/>
      <c r="BY202" s="3"/>
      <c r="BZ202" s="98" t="s">
        <v>164</v>
      </c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1:123" ht="12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97" t="s">
        <v>5</v>
      </c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3"/>
      <c r="BY203" s="3"/>
      <c r="BZ203" s="97" t="s">
        <v>6</v>
      </c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</row>
    <row r="204" spans="1:12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3"/>
      <c r="AY204" s="3"/>
      <c r="AZ204" s="3"/>
      <c r="BA204" s="3"/>
      <c r="BB204" s="3"/>
      <c r="BC204" s="3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3"/>
      <c r="BY204" s="3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</row>
    <row r="205" spans="1:179" ht="27.75" customHeight="1">
      <c r="A205" s="100" t="s">
        <v>157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31"/>
      <c r="BY205" s="31"/>
      <c r="BZ205" s="102" t="s">
        <v>158</v>
      </c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1:123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3" t="s">
        <v>5</v>
      </c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31"/>
      <c r="BY206" s="31"/>
      <c r="BZ206" s="103" t="s">
        <v>6</v>
      </c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</row>
    <row r="207" spans="1:12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</row>
    <row r="208" spans="1:179" ht="12.75" customHeight="1">
      <c r="A208" s="104" t="s">
        <v>154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31"/>
      <c r="BY208" s="31"/>
      <c r="BZ208" s="99" t="s">
        <v>156</v>
      </c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1:12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1"/>
      <c r="AY209" s="31"/>
      <c r="AZ209" s="31"/>
      <c r="BA209" s="31"/>
      <c r="BB209" s="31"/>
      <c r="BC209" s="31"/>
      <c r="BD209" s="103" t="s">
        <v>5</v>
      </c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31"/>
      <c r="BY209" s="31"/>
      <c r="BZ209" s="103" t="s">
        <v>6</v>
      </c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</row>
    <row r="210" spans="1:123" ht="12.75">
      <c r="A210" s="104" t="s">
        <v>155</v>
      </c>
      <c r="B210" s="104"/>
      <c r="C210" s="104"/>
      <c r="D210" s="104"/>
      <c r="E210" s="104"/>
      <c r="F210" s="105" t="s">
        <v>166</v>
      </c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</row>
    <row r="211" spans="1:123" s="1" customFormat="1" ht="6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</row>
    <row r="212" spans="1:123" ht="12">
      <c r="A212" s="106" t="s">
        <v>165</v>
      </c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</row>
    <row r="213" spans="1:123" ht="11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</row>
    <row r="214" spans="180:256" ht="11.25"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</sheetData>
  <sheetProtection selectLockedCells="1" selectUnlockedCells="1"/>
  <mergeCells count="886">
    <mergeCell ref="CQ93:DG93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  <mergeCell ref="BZ93:CP93"/>
    <mergeCell ref="CQ107:DG107"/>
    <mergeCell ref="DH107:DX107"/>
    <mergeCell ref="DY107:EO107"/>
    <mergeCell ref="EP107:FF107"/>
    <mergeCell ref="FG107:FW107"/>
    <mergeCell ref="BZ106:CP106"/>
    <mergeCell ref="CQ106:DG106"/>
    <mergeCell ref="DH106:DX106"/>
    <mergeCell ref="DY106:EO106"/>
    <mergeCell ref="A107:T107"/>
    <mergeCell ref="U107:AA107"/>
    <mergeCell ref="AB107:AO107"/>
    <mergeCell ref="AP107:BH107"/>
    <mergeCell ref="BI107:BY107"/>
    <mergeCell ref="BZ107:CP107"/>
    <mergeCell ref="BD209:BW209"/>
    <mergeCell ref="BZ209:DS209"/>
    <mergeCell ref="A210:E210"/>
    <mergeCell ref="F210:AP210"/>
    <mergeCell ref="A212:AP212"/>
    <mergeCell ref="A206:BC206"/>
    <mergeCell ref="BD206:BW206"/>
    <mergeCell ref="BZ206:DS206"/>
    <mergeCell ref="A208:BC208"/>
    <mergeCell ref="BD208:BW208"/>
    <mergeCell ref="BZ208:DS208"/>
    <mergeCell ref="A203:BC203"/>
    <mergeCell ref="BD203:BW203"/>
    <mergeCell ref="BZ203:DS203"/>
    <mergeCell ref="A205:AR205"/>
    <mergeCell ref="BD205:BW205"/>
    <mergeCell ref="BZ205:DS205"/>
    <mergeCell ref="BD200:BW200"/>
    <mergeCell ref="BZ200:DS200"/>
    <mergeCell ref="A201:BC201"/>
    <mergeCell ref="A202:BB202"/>
    <mergeCell ref="BD202:BW202"/>
    <mergeCell ref="BZ202:DS202"/>
    <mergeCell ref="A196:BV196"/>
    <mergeCell ref="BW196:CK196"/>
    <mergeCell ref="CL196:DS196"/>
    <mergeCell ref="A199:BC199"/>
    <mergeCell ref="BD199:BW199"/>
    <mergeCell ref="BZ199:DS199"/>
    <mergeCell ref="A194:BV194"/>
    <mergeCell ref="BW194:CK194"/>
    <mergeCell ref="CL194:DS194"/>
    <mergeCell ref="A195:BV195"/>
    <mergeCell ref="BW195:CK195"/>
    <mergeCell ref="CL195:DS195"/>
    <mergeCell ref="A190:DS190"/>
    <mergeCell ref="A192:BV192"/>
    <mergeCell ref="BW192:CK192"/>
    <mergeCell ref="CL192:DS192"/>
    <mergeCell ref="A193:BV193"/>
    <mergeCell ref="BW193:CK193"/>
    <mergeCell ref="CL193:DS193"/>
    <mergeCell ref="A185:DS185"/>
    <mergeCell ref="A186:BV186"/>
    <mergeCell ref="BW186:CK186"/>
    <mergeCell ref="CL186:DS186"/>
    <mergeCell ref="A187:DS187"/>
    <mergeCell ref="CV189:DS189"/>
    <mergeCell ref="A183:BV183"/>
    <mergeCell ref="BW183:CK183"/>
    <mergeCell ref="CL183:DS183"/>
    <mergeCell ref="A184:BV184"/>
    <mergeCell ref="BW184:CK184"/>
    <mergeCell ref="CL184:DS184"/>
    <mergeCell ref="A181:BV181"/>
    <mergeCell ref="BW181:CK181"/>
    <mergeCell ref="CL181:DS181"/>
    <mergeCell ref="A182:BV182"/>
    <mergeCell ref="BW182:CK182"/>
    <mergeCell ref="CL182:DS182"/>
    <mergeCell ref="CV175:DS175"/>
    <mergeCell ref="A176:DS176"/>
    <mergeCell ref="AR177:CD177"/>
    <mergeCell ref="AR178:CD178"/>
    <mergeCell ref="A180:BV180"/>
    <mergeCell ref="BW180:CK180"/>
    <mergeCell ref="CL180:DS180"/>
    <mergeCell ref="CF173:CU173"/>
    <mergeCell ref="CV173:DK173"/>
    <mergeCell ref="DL173:EA173"/>
    <mergeCell ref="EB173:EQ173"/>
    <mergeCell ref="ER173:FG173"/>
    <mergeCell ref="FH173:FW173"/>
    <mergeCell ref="A173:T173"/>
    <mergeCell ref="U173:AA173"/>
    <mergeCell ref="AB173:AI173"/>
    <mergeCell ref="AJ173:AY173"/>
    <mergeCell ref="AZ173:BO173"/>
    <mergeCell ref="BP173:CE173"/>
    <mergeCell ref="CF172:CU172"/>
    <mergeCell ref="CV172:DK172"/>
    <mergeCell ref="DL172:EA172"/>
    <mergeCell ref="EB172:EQ172"/>
    <mergeCell ref="ER172:FG172"/>
    <mergeCell ref="FH172:FW172"/>
    <mergeCell ref="A172:T172"/>
    <mergeCell ref="U172:AA172"/>
    <mergeCell ref="AB172:AI172"/>
    <mergeCell ref="AJ172:AY172"/>
    <mergeCell ref="AZ172:BO172"/>
    <mergeCell ref="BP172:CE172"/>
    <mergeCell ref="CF171:CU171"/>
    <mergeCell ref="CV171:DK171"/>
    <mergeCell ref="DL171:EA171"/>
    <mergeCell ref="EB171:EQ171"/>
    <mergeCell ref="ER171:FG171"/>
    <mergeCell ref="FH171:FW171"/>
    <mergeCell ref="A171:T171"/>
    <mergeCell ref="U171:AA171"/>
    <mergeCell ref="AB171:AI171"/>
    <mergeCell ref="AJ171:AY171"/>
    <mergeCell ref="AZ171:BO171"/>
    <mergeCell ref="BP171:CE171"/>
    <mergeCell ref="CF170:CU170"/>
    <mergeCell ref="CV170:DK170"/>
    <mergeCell ref="DL170:EA170"/>
    <mergeCell ref="EB170:EQ170"/>
    <mergeCell ref="ER170:FG170"/>
    <mergeCell ref="FH170:FW170"/>
    <mergeCell ref="A170:T170"/>
    <mergeCell ref="U170:AA170"/>
    <mergeCell ref="AB170:AI170"/>
    <mergeCell ref="AJ170:AY170"/>
    <mergeCell ref="AZ170:BO170"/>
    <mergeCell ref="BP170:CE170"/>
    <mergeCell ref="CF169:CU169"/>
    <mergeCell ref="CV169:DK169"/>
    <mergeCell ref="DL169:EA169"/>
    <mergeCell ref="EB169:EQ169"/>
    <mergeCell ref="ER169:FG169"/>
    <mergeCell ref="FH169:FW169"/>
    <mergeCell ref="A169:T169"/>
    <mergeCell ref="U169:AA169"/>
    <mergeCell ref="AB169:AI169"/>
    <mergeCell ref="AJ169:AY169"/>
    <mergeCell ref="AZ169:BO169"/>
    <mergeCell ref="BP169:CE169"/>
    <mergeCell ref="CF168:CU168"/>
    <mergeCell ref="CV168:DK168"/>
    <mergeCell ref="DL168:EA168"/>
    <mergeCell ref="EB168:EQ168"/>
    <mergeCell ref="ER168:FG168"/>
    <mergeCell ref="FH168:FW168"/>
    <mergeCell ref="A168:T168"/>
    <mergeCell ref="U168:AA168"/>
    <mergeCell ref="AB168:AI168"/>
    <mergeCell ref="AJ168:AY168"/>
    <mergeCell ref="AZ168:BO168"/>
    <mergeCell ref="BP168:CE168"/>
    <mergeCell ref="EB166:FW166"/>
    <mergeCell ref="AJ167:AY167"/>
    <mergeCell ref="AZ167:BO167"/>
    <mergeCell ref="BP167:CE167"/>
    <mergeCell ref="CF167:CU167"/>
    <mergeCell ref="CV167:DK167"/>
    <mergeCell ref="DL167:EA167"/>
    <mergeCell ref="EB167:EQ167"/>
    <mergeCell ref="ER167:FG167"/>
    <mergeCell ref="FH167:FW167"/>
    <mergeCell ref="CV160:DS160"/>
    <mergeCell ref="A161:DS161"/>
    <mergeCell ref="AR162:CD162"/>
    <mergeCell ref="A164:T167"/>
    <mergeCell ref="U164:AA167"/>
    <mergeCell ref="AB164:AI167"/>
    <mergeCell ref="AJ164:FW164"/>
    <mergeCell ref="AJ165:CE166"/>
    <mergeCell ref="CF165:FW165"/>
    <mergeCell ref="CF166:EA166"/>
    <mergeCell ref="BZ159:CP159"/>
    <mergeCell ref="CQ159:DG159"/>
    <mergeCell ref="DH159:DX159"/>
    <mergeCell ref="DY159:EO159"/>
    <mergeCell ref="EP159:FF159"/>
    <mergeCell ref="FG159:FW159"/>
    <mergeCell ref="CQ158:DG158"/>
    <mergeCell ref="DH158:DX158"/>
    <mergeCell ref="DY158:EO158"/>
    <mergeCell ref="EP158:FF158"/>
    <mergeCell ref="FG158:FW158"/>
    <mergeCell ref="A159:T159"/>
    <mergeCell ref="U159:AA159"/>
    <mergeCell ref="AB159:AO159"/>
    <mergeCell ref="AP159:BH159"/>
    <mergeCell ref="BI159:BY159"/>
    <mergeCell ref="A158:T158"/>
    <mergeCell ref="U158:AA158"/>
    <mergeCell ref="AB158:AO158"/>
    <mergeCell ref="AP158:BH158"/>
    <mergeCell ref="BI158:BY158"/>
    <mergeCell ref="BZ158:CP158"/>
    <mergeCell ref="FG156:FW156"/>
    <mergeCell ref="A157:FW157"/>
    <mergeCell ref="A156:T156"/>
    <mergeCell ref="U156:AA156"/>
    <mergeCell ref="AB156:AO156"/>
    <mergeCell ref="AP156:BH156"/>
    <mergeCell ref="BI156:BY156"/>
    <mergeCell ref="BZ156:CP156"/>
    <mergeCell ref="DY154:EO154"/>
    <mergeCell ref="EP154:FF154"/>
    <mergeCell ref="CQ156:DG156"/>
    <mergeCell ref="DH156:DX156"/>
    <mergeCell ref="DY156:EO156"/>
    <mergeCell ref="EP156:FF156"/>
    <mergeCell ref="FG154:FW154"/>
    <mergeCell ref="A155:FW155"/>
    <mergeCell ref="A154:T154"/>
    <mergeCell ref="U154:AA154"/>
    <mergeCell ref="AB154:AO154"/>
    <mergeCell ref="AP154:BH154"/>
    <mergeCell ref="BI154:BY154"/>
    <mergeCell ref="BZ154:CP154"/>
    <mergeCell ref="CQ154:DG154"/>
    <mergeCell ref="DH154:DX154"/>
    <mergeCell ref="BZ153:CP153"/>
    <mergeCell ref="CQ153:DG153"/>
    <mergeCell ref="DH153:DX153"/>
    <mergeCell ref="DY153:EO153"/>
    <mergeCell ref="EP153:FF153"/>
    <mergeCell ref="FG153:FW153"/>
    <mergeCell ref="CQ152:DG152"/>
    <mergeCell ref="DH152:DX152"/>
    <mergeCell ref="DY152:EO152"/>
    <mergeCell ref="EP152:FF152"/>
    <mergeCell ref="FG152:FW152"/>
    <mergeCell ref="A153:T153"/>
    <mergeCell ref="U153:AA153"/>
    <mergeCell ref="AB153:AO153"/>
    <mergeCell ref="AP153:BH153"/>
    <mergeCell ref="BI153:BY153"/>
    <mergeCell ref="DH151:DX151"/>
    <mergeCell ref="DY151:EO151"/>
    <mergeCell ref="EP151:FF151"/>
    <mergeCell ref="FG151:FW151"/>
    <mergeCell ref="A152:T152"/>
    <mergeCell ref="U152:AA152"/>
    <mergeCell ref="AB152:AO152"/>
    <mergeCell ref="AP152:BH152"/>
    <mergeCell ref="BI152:BY152"/>
    <mergeCell ref="BZ152:CP152"/>
    <mergeCell ref="EP149:FF149"/>
    <mergeCell ref="FG149:FW149"/>
    <mergeCell ref="A150:FW150"/>
    <mergeCell ref="A151:T151"/>
    <mergeCell ref="U151:AA151"/>
    <mergeCell ref="AB151:AO151"/>
    <mergeCell ref="AP151:BH151"/>
    <mergeCell ref="BI151:BY151"/>
    <mergeCell ref="BZ151:CP151"/>
    <mergeCell ref="CQ151:DG151"/>
    <mergeCell ref="A148:FW148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BZ147:CP147"/>
    <mergeCell ref="CQ147:DG147"/>
    <mergeCell ref="DH147:DX147"/>
    <mergeCell ref="DY147:EO147"/>
    <mergeCell ref="EP147:FF147"/>
    <mergeCell ref="FG147:FW147"/>
    <mergeCell ref="CQ146:DG146"/>
    <mergeCell ref="DH146:DX146"/>
    <mergeCell ref="DY146:EO146"/>
    <mergeCell ref="EP146:FF146"/>
    <mergeCell ref="FG146:FW146"/>
    <mergeCell ref="A147:T147"/>
    <mergeCell ref="U147:AA147"/>
    <mergeCell ref="AB147:AO147"/>
    <mergeCell ref="AP147:BH147"/>
    <mergeCell ref="BI147:BY147"/>
    <mergeCell ref="A146:T146"/>
    <mergeCell ref="U146:AA146"/>
    <mergeCell ref="AB146:AO146"/>
    <mergeCell ref="AP146:BH146"/>
    <mergeCell ref="BI146:BY146"/>
    <mergeCell ref="BZ146:CP146"/>
    <mergeCell ref="BZ145:CP145"/>
    <mergeCell ref="CQ145:DG145"/>
    <mergeCell ref="DH145:DX145"/>
    <mergeCell ref="DY145:EO145"/>
    <mergeCell ref="EP145:FF145"/>
    <mergeCell ref="FG145:FW145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A144:T144"/>
    <mergeCell ref="U144:AA144"/>
    <mergeCell ref="AB144:AO144"/>
    <mergeCell ref="AP144:BH144"/>
    <mergeCell ref="BI144:BY144"/>
    <mergeCell ref="BZ144:CP144"/>
    <mergeCell ref="BZ143:CP143"/>
    <mergeCell ref="CQ143:DG143"/>
    <mergeCell ref="DH143:DX143"/>
    <mergeCell ref="DY143:EO143"/>
    <mergeCell ref="EP143:FF143"/>
    <mergeCell ref="FG143:FW143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A142:T142"/>
    <mergeCell ref="U142:AA142"/>
    <mergeCell ref="AB142:AO142"/>
    <mergeCell ref="AP142:BH142"/>
    <mergeCell ref="BI142:BY142"/>
    <mergeCell ref="BZ142:CP142"/>
    <mergeCell ref="BZ141:CP141"/>
    <mergeCell ref="CQ141:DG141"/>
    <mergeCell ref="DH141:DX141"/>
    <mergeCell ref="DY141:EO141"/>
    <mergeCell ref="EP141:FF141"/>
    <mergeCell ref="FG141:FW141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A140:T140"/>
    <mergeCell ref="U140:AA140"/>
    <mergeCell ref="AB140:AO140"/>
    <mergeCell ref="AP140:BH140"/>
    <mergeCell ref="BI140:BY140"/>
    <mergeCell ref="BZ140:CP140"/>
    <mergeCell ref="BZ139:CP139"/>
    <mergeCell ref="CQ139:DG139"/>
    <mergeCell ref="DH139:DX139"/>
    <mergeCell ref="DY139:EO139"/>
    <mergeCell ref="EP139:FF139"/>
    <mergeCell ref="FG139:FW139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A138:T138"/>
    <mergeCell ref="U138:AA138"/>
    <mergeCell ref="AB138:AO138"/>
    <mergeCell ref="AP138:BH138"/>
    <mergeCell ref="BI138:BY138"/>
    <mergeCell ref="BZ138:CP138"/>
    <mergeCell ref="BZ136:CP137"/>
    <mergeCell ref="CQ136:DG137"/>
    <mergeCell ref="DH136:DX137"/>
    <mergeCell ref="DY136:EO137"/>
    <mergeCell ref="EP136:FW136"/>
    <mergeCell ref="EP137:FF137"/>
    <mergeCell ref="FG137:FW137"/>
    <mergeCell ref="A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29:CP129"/>
    <mergeCell ref="CQ129:DG129"/>
    <mergeCell ref="DH129:DX129"/>
    <mergeCell ref="DY129:EO129"/>
    <mergeCell ref="EP129:FF129"/>
    <mergeCell ref="FG129:FW129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A128:T128"/>
    <mergeCell ref="U128:AA128"/>
    <mergeCell ref="AB128:AO128"/>
    <mergeCell ref="AP128:BH128"/>
    <mergeCell ref="BI128:BY128"/>
    <mergeCell ref="BZ128:CP128"/>
    <mergeCell ref="BZ127:CP127"/>
    <mergeCell ref="CQ127:DG127"/>
    <mergeCell ref="DH127:DX127"/>
    <mergeCell ref="DY127:EO127"/>
    <mergeCell ref="EP127:FF127"/>
    <mergeCell ref="FG127:FW127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A126:T126"/>
    <mergeCell ref="U126:AA126"/>
    <mergeCell ref="AB126:AO126"/>
    <mergeCell ref="AP126:BH126"/>
    <mergeCell ref="BI126:BY126"/>
    <mergeCell ref="BZ126:CP126"/>
    <mergeCell ref="BZ125:CP125"/>
    <mergeCell ref="CQ125:DG125"/>
    <mergeCell ref="DH125:DX125"/>
    <mergeCell ref="DY125:EO125"/>
    <mergeCell ref="EP125:FF125"/>
    <mergeCell ref="FG125:FW125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A124:T124"/>
    <mergeCell ref="U124:AA124"/>
    <mergeCell ref="AB124:AO124"/>
    <mergeCell ref="AP124:BH124"/>
    <mergeCell ref="BI124:BY124"/>
    <mergeCell ref="BZ124:CP124"/>
    <mergeCell ref="BZ123:CP123"/>
    <mergeCell ref="CQ123:DG123"/>
    <mergeCell ref="DH123:DX123"/>
    <mergeCell ref="DY123:EO123"/>
    <mergeCell ref="EP123:FF123"/>
    <mergeCell ref="FG123:FW123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A122:T122"/>
    <mergeCell ref="U122:AA122"/>
    <mergeCell ref="AB122:AO122"/>
    <mergeCell ref="AP122:BH122"/>
    <mergeCell ref="BI122:BY122"/>
    <mergeCell ref="BZ122:CP122"/>
    <mergeCell ref="CQ120:DG121"/>
    <mergeCell ref="DH120:DX121"/>
    <mergeCell ref="DY120:EO121"/>
    <mergeCell ref="EP120:FW120"/>
    <mergeCell ref="EP121:FF121"/>
    <mergeCell ref="FG121:FW121"/>
    <mergeCell ref="A115:DS115"/>
    <mergeCell ref="AR116:CD116"/>
    <mergeCell ref="A118:T121"/>
    <mergeCell ref="U118:AA121"/>
    <mergeCell ref="AB118:AO121"/>
    <mergeCell ref="AP118:FW118"/>
    <mergeCell ref="AP119:BH121"/>
    <mergeCell ref="BI119:FW119"/>
    <mergeCell ref="BI120:BY121"/>
    <mergeCell ref="BZ120:CP121"/>
    <mergeCell ref="BZ113:CP113"/>
    <mergeCell ref="CQ113:DG113"/>
    <mergeCell ref="DH113:DX113"/>
    <mergeCell ref="DY113:EO113"/>
    <mergeCell ref="EP113:FF113"/>
    <mergeCell ref="FG113:FW113"/>
    <mergeCell ref="CQ112:DG112"/>
    <mergeCell ref="DH112:DX112"/>
    <mergeCell ref="DY112:EO112"/>
    <mergeCell ref="EP112:FF112"/>
    <mergeCell ref="FG112:FW112"/>
    <mergeCell ref="A113:T113"/>
    <mergeCell ref="U113:AA113"/>
    <mergeCell ref="AB113:AO113"/>
    <mergeCell ref="AP113:BH113"/>
    <mergeCell ref="BI113:BY113"/>
    <mergeCell ref="A112:T112"/>
    <mergeCell ref="U112:AA112"/>
    <mergeCell ref="AB112:AO112"/>
    <mergeCell ref="AP112:BH112"/>
    <mergeCell ref="BI112:BY112"/>
    <mergeCell ref="BZ112:CP112"/>
    <mergeCell ref="BZ111:CP111"/>
    <mergeCell ref="CQ111:DG111"/>
    <mergeCell ref="DH111:DX111"/>
    <mergeCell ref="DY111:EO111"/>
    <mergeCell ref="EP111:FF111"/>
    <mergeCell ref="FG111:FW111"/>
    <mergeCell ref="CQ110:DG110"/>
    <mergeCell ref="DH110:DX110"/>
    <mergeCell ref="DY110:EO110"/>
    <mergeCell ref="EP110:FF110"/>
    <mergeCell ref="FG110:FW110"/>
    <mergeCell ref="A111:T111"/>
    <mergeCell ref="U111:AA111"/>
    <mergeCell ref="AB111:AO111"/>
    <mergeCell ref="AP111:BH111"/>
    <mergeCell ref="BI111:BY111"/>
    <mergeCell ref="A110:T110"/>
    <mergeCell ref="U110:AA110"/>
    <mergeCell ref="AB110:AO110"/>
    <mergeCell ref="AP110:BH110"/>
    <mergeCell ref="BI110:BY110"/>
    <mergeCell ref="BZ110:CP110"/>
    <mergeCell ref="BZ109:CP109"/>
    <mergeCell ref="CQ109:DG109"/>
    <mergeCell ref="DH109:DX109"/>
    <mergeCell ref="DY109:EO109"/>
    <mergeCell ref="EP109:FF109"/>
    <mergeCell ref="FG109:FW109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A108:T108"/>
    <mergeCell ref="U108:AA108"/>
    <mergeCell ref="AB108:AO108"/>
    <mergeCell ref="AP108:BH108"/>
    <mergeCell ref="BI108:BY108"/>
    <mergeCell ref="BZ108:CP108"/>
    <mergeCell ref="EP106:FF106"/>
    <mergeCell ref="FG106:FW106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EP102:FF102"/>
    <mergeCell ref="FG102:FW102"/>
    <mergeCell ref="A103:FW103"/>
    <mergeCell ref="A104:T104"/>
    <mergeCell ref="U104:AA104"/>
    <mergeCell ref="AB104:AO104"/>
    <mergeCell ref="AP104:BH104"/>
    <mergeCell ref="BI104:BY104"/>
    <mergeCell ref="BZ104:CP104"/>
    <mergeCell ref="CQ104:DG104"/>
    <mergeCell ref="A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BZ100:CP100"/>
    <mergeCell ref="CQ100:DG100"/>
    <mergeCell ref="DH100:DX100"/>
    <mergeCell ref="DY100:EO100"/>
    <mergeCell ref="EP100:FF100"/>
    <mergeCell ref="FG100:FW100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A80:F80"/>
    <mergeCell ref="G80:CI80"/>
    <mergeCell ref="CJ80:DS80"/>
    <mergeCell ref="CV82:DS82"/>
    <mergeCell ref="A83:DS83"/>
    <mergeCell ref="AR84:CD84"/>
    <mergeCell ref="A78:F78"/>
    <mergeCell ref="G78:CI78"/>
    <mergeCell ref="CJ78:DS78"/>
    <mergeCell ref="A79:F79"/>
    <mergeCell ref="G79:CI79"/>
    <mergeCell ref="CJ79:DS79"/>
    <mergeCell ref="A76:F76"/>
    <mergeCell ref="G76:CI76"/>
    <mergeCell ref="CJ76:DS76"/>
    <mergeCell ref="A77:F77"/>
    <mergeCell ref="G77:CI77"/>
    <mergeCell ref="CJ77:DS77"/>
    <mergeCell ref="A74:F74"/>
    <mergeCell ref="G74:CI74"/>
    <mergeCell ref="CJ74:DS74"/>
    <mergeCell ref="A75:F75"/>
    <mergeCell ref="G75:CI75"/>
    <mergeCell ref="CJ75:DS75"/>
    <mergeCell ref="A71:F71"/>
    <mergeCell ref="G71:CI71"/>
    <mergeCell ref="CJ71:DS71"/>
    <mergeCell ref="A72:F72"/>
    <mergeCell ref="G72:DS72"/>
    <mergeCell ref="A73:F73"/>
    <mergeCell ref="G73:CI73"/>
    <mergeCell ref="CJ73:DS73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3"/>
  <rowBreaks count="6" manualBreakCount="6">
    <brk id="52" max="255" man="1"/>
    <brk id="81" max="255" man="1"/>
    <brk id="113" max="255" man="1"/>
    <brk id="130" max="255" man="1"/>
    <brk id="159" max="255" man="1"/>
    <brk id="174" max="255" man="1"/>
  </rowBreaks>
  <colBreaks count="1" manualBreakCount="1">
    <brk id="17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2019-10-03T09:08:08Z</cp:lastPrinted>
  <dcterms:modified xsi:type="dcterms:W3CDTF">2019-10-03T09:21:19Z</dcterms:modified>
  <cp:category/>
  <cp:version/>
  <cp:contentType/>
  <cp:contentStatus/>
</cp:coreProperties>
</file>